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8035" windowHeight="11430"/>
  </bookViews>
  <sheets>
    <sheet name="103" sheetId="2" r:id="rId1"/>
    <sheet name="104" sheetId="3" r:id="rId2"/>
    <sheet name="105" sheetId="4" r:id="rId3"/>
  </sheets>
  <calcPr calcId="145621"/>
</workbook>
</file>

<file path=xl/calcChain.xml><?xml version="1.0" encoding="utf-8"?>
<calcChain xmlns="http://schemas.openxmlformats.org/spreadsheetml/2006/main">
  <c r="E35" i="4" l="1"/>
  <c r="E29" i="3" l="1"/>
  <c r="E18" i="2"/>
  <c r="E10" i="2" l="1"/>
  <c r="E8" i="2"/>
</calcChain>
</file>

<file path=xl/sharedStrings.xml><?xml version="1.0" encoding="utf-8"?>
<sst xmlns="http://schemas.openxmlformats.org/spreadsheetml/2006/main" count="240" uniqueCount="112">
  <si>
    <t>計畫名稱</t>
  </si>
  <si>
    <t>執行單位</t>
  </si>
  <si>
    <t>委託單位</t>
  </si>
  <si>
    <t>核定金額</t>
  </si>
  <si>
    <t>科技部</t>
  </si>
  <si>
    <t>產學交流組</t>
  </si>
  <si>
    <t>展示教育組</t>
  </si>
  <si>
    <t>編號</t>
    <phoneticPr fontId="1" type="noConversion"/>
  </si>
  <si>
    <t>工務機電組</t>
  </si>
  <si>
    <t>秘書室</t>
  </si>
  <si>
    <t>教育部</t>
  </si>
  <si>
    <t>104年試辦學習型城市計畫--基隆原住民海洋文化傳承學習及創意觀光計畫</t>
  </si>
  <si>
    <t>基隆市政府</t>
  </si>
  <si>
    <t>八斗子公園護坡整治防災計畫</t>
    <phoneticPr fontId="1" type="noConversion"/>
  </si>
  <si>
    <t>工務機電組</t>
    <phoneticPr fontId="1" type="noConversion"/>
  </si>
  <si>
    <t>教育部</t>
    <phoneticPr fontId="1" type="noConversion"/>
  </si>
  <si>
    <t>南區學員宿舍及周邊改善計畫</t>
    <phoneticPr fontId="1" type="noConversion"/>
  </si>
  <si>
    <t>103-105年海科館親山步道優化計畫—環保復育公園通往101高地步道親山優化改善計畫</t>
    <phoneticPr fontId="1" type="noConversion"/>
  </si>
  <si>
    <t>主題館全尺寸煙控系統性能提升改善工程及煙控模擬測試及動態演練</t>
  </si>
  <si>
    <r>
      <t>國立海洋科技博物館親山步道周邊景點安全性改善及</t>
    </r>
    <r>
      <rPr>
        <sz val="12"/>
        <color theme="1"/>
        <rFont val="標楷體"/>
        <family val="4"/>
        <charset val="136"/>
      </rPr>
      <t>海洋教育與遊憩活動訓練設施建置</t>
    </r>
    <r>
      <rPr>
        <sz val="12"/>
        <color rgb="FF000000"/>
        <rFont val="標楷體"/>
        <family val="4"/>
        <charset val="136"/>
      </rPr>
      <t>計畫</t>
    </r>
  </si>
  <si>
    <t>復育公園區東南側護坡改善計畫</t>
    <phoneticPr fontId="1" type="noConversion"/>
  </si>
  <si>
    <t>104年蘇迪勒與杜鵑颱風重建工程計畫</t>
    <phoneticPr fontId="1" type="noConversion"/>
  </si>
  <si>
    <t>研究典藏組</t>
    <phoneticPr fontId="1" type="noConversion"/>
  </si>
  <si>
    <t>文化部文化資產局</t>
    <phoneticPr fontId="1" type="noConversion"/>
  </si>
  <si>
    <t xml:space="preserve">「『自由中國號』船體修復案」勞務採購案代辦
</t>
    <phoneticPr fontId="1" type="noConversion"/>
  </si>
  <si>
    <t>大西洋多年代振盪對熱帶太平洋海域的影響</t>
    <phoneticPr fontId="1" type="noConversion"/>
  </si>
  <si>
    <t>科技部</t>
    <phoneticPr fontId="1" type="noConversion"/>
  </si>
  <si>
    <t>容軒園區綠隧道榕樹診治計畫</t>
  </si>
  <si>
    <t>提升檔案管理績效計畫</t>
  </si>
  <si>
    <t>經管組</t>
    <phoneticPr fontId="1" type="noConversion"/>
  </si>
  <si>
    <t>教育部</t>
    <phoneticPr fontId="2" type="noConversion"/>
  </si>
  <si>
    <t>104年國立社教館所暑假聯合行銷計畫</t>
    <phoneticPr fontId="1" type="noConversion"/>
  </si>
  <si>
    <t>悠遊數位海洋行動學堂子計畫</t>
    <phoneticPr fontId="1" type="noConversion"/>
  </si>
  <si>
    <t>「風能與海洋能」制式與非制式創新教育資源研發與推廣計畫(1/3)</t>
    <phoneticPr fontId="1" type="noConversion"/>
  </si>
  <si>
    <t>「海洋科學學習中心」建置計畫</t>
    <phoneticPr fontId="1" type="noConversion"/>
  </si>
  <si>
    <t>教育部國教署</t>
    <phoneticPr fontId="1" type="noConversion"/>
  </si>
  <si>
    <t>2015「科普論壇」</t>
    <phoneticPr fontId="1" type="noConversion"/>
  </si>
  <si>
    <t>2015「未來哥倫布」教育活動實施計畫</t>
    <phoneticPr fontId="1" type="noConversion"/>
  </si>
  <si>
    <t>大型藻類之繁養殖技術開發</t>
    <phoneticPr fontId="1" type="noConversion"/>
  </si>
  <si>
    <t>展示教育組</t>
    <phoneticPr fontId="1" type="noConversion"/>
  </si>
  <si>
    <t>漁業署</t>
    <phoneticPr fontId="1" type="noConversion"/>
  </si>
  <si>
    <t>山上孩子來看海</t>
    <phoneticPr fontId="1" type="noConversion"/>
  </si>
  <si>
    <t>金鴻兒童文教基金會</t>
    <phoneticPr fontId="1" type="noConversion"/>
  </si>
  <si>
    <t>海洋科學學習中心效能增進計畫</t>
    <phoneticPr fontId="1" type="noConversion"/>
  </si>
  <si>
    <t>2014「牽手遊海科」活動實施計畫</t>
    <phoneticPr fontId="1" type="noConversion"/>
  </si>
  <si>
    <t>教育部</t>
    <phoneticPr fontId="1" type="noConversion"/>
  </si>
  <si>
    <t>12年國教水下滑翔機教材教案發展計畫</t>
    <phoneticPr fontId="1" type="noConversion"/>
  </si>
  <si>
    <t>海科館海洋環境教育之潮境-潮近計畫</t>
    <phoneticPr fontId="1" type="noConversion"/>
  </si>
  <si>
    <t>兩種水生植物之繁殖體栽培與水蕨養殖相關檢疫技術探討</t>
    <phoneticPr fontId="1" type="noConversion"/>
  </si>
  <si>
    <t>基隆市103年度推動「學習型城鄉─社區永續發展實驗站」-- 基隆原住民傳統生存技能及文化傳承工坊</t>
    <phoneticPr fontId="1" type="noConversion"/>
  </si>
  <si>
    <t>基隆市政府</t>
    <phoneticPr fontId="1" type="noConversion"/>
  </si>
  <si>
    <t>荻生有愛海科同行</t>
    <phoneticPr fontId="1" type="noConversion"/>
  </si>
  <si>
    <t> 財團法人台北市荻生文化藝術基金會</t>
    <phoneticPr fontId="1" type="noConversion"/>
  </si>
  <si>
    <t>國家科學委員會</t>
  </si>
  <si>
    <t>(0532)103跨域計畫--包括「海洋科技博物館園區」、「海洋科技博物園區創意加值計畫」、「北火電廠數位加值計畫」</t>
  </si>
  <si>
    <t>農委會</t>
  </si>
  <si>
    <t>海洋生物用之LED燈具等研究及開發合作</t>
  </si>
  <si>
    <t>正能光電有限公司</t>
  </si>
  <si>
    <t>候鳥計畫</t>
    <phoneticPr fontId="1" type="noConversion"/>
  </si>
  <si>
    <t>合計</t>
    <phoneticPr fontId="1" type="noConversion"/>
  </si>
  <si>
    <t>建立海洋觀賞性刺絲胞增殖培育技術</t>
    <phoneticPr fontId="1" type="noConversion"/>
  </si>
  <si>
    <t>104跨域計畫--包括「海洋科技博物館園區」、「海洋科技博物園區創意加值計畫」、「北火電廠數位加值計畫」</t>
    <phoneticPr fontId="1" type="noConversion"/>
  </si>
  <si>
    <t>科普活動：全民枓學週--2015海洋科學週</t>
    <phoneticPr fontId="1" type="noConversion"/>
  </si>
  <si>
    <t>科普活動：全國高中職學生水下滑翔機創意設計競賽計畫</t>
    <phoneticPr fontId="1" type="noConversion"/>
  </si>
  <si>
    <t>科普活動：海洋能創意活動設計與推廣</t>
    <phoneticPr fontId="1" type="noConversion"/>
  </si>
  <si>
    <t>南海內波傳遞之模態演變</t>
    <phoneticPr fontId="1" type="noConversion"/>
  </si>
  <si>
    <t>科普活動：海洋防災科技與減災教育推廣計畫</t>
    <phoneticPr fontId="1" type="noConversion"/>
  </si>
  <si>
    <t>105年度接受委託研究計畫及各項補助計畫一覽表</t>
    <phoneticPr fontId="1" type="noConversion"/>
  </si>
  <si>
    <t>經濟部水利署補助單位節水設備改善經費</t>
  </si>
  <si>
    <t>經濟部水利署</t>
  </si>
  <si>
    <t>經濟部能源局「節能績效保證專案示範推廣補助計畫」</t>
  </si>
  <si>
    <t>經濟部能源局</t>
  </si>
  <si>
    <t>《親子‧樂遊趣》105年國立社教機構及文化機構暑假聯合行銷計畫案</t>
  </si>
  <si>
    <t>經營管理組</t>
  </si>
  <si>
    <t>文化部</t>
  </si>
  <si>
    <t>漁業署「2016潮藝術-基隆國際環境藝術季暨世界海洋日活動」</t>
  </si>
  <si>
    <t>文化局「2016潮藝術-基隆國際環境藝術季暨世界海洋日活動」</t>
  </si>
  <si>
    <t>基隆海洋文化傳承學習及創意觀光計畫</t>
  </si>
  <si>
    <t>基隆市105年度端午龍舟嘉年華會補助</t>
  </si>
  <si>
    <t>科普活動：海洋防災核心知識數位學習推動計畫</t>
  </si>
  <si>
    <t>風能與海洋能發電模組轉化暨應用推廣(2/3)</t>
  </si>
  <si>
    <t>利用衛星影像建立台灣北部表層流場</t>
  </si>
  <si>
    <t>科普活動：2016海洋科學週</t>
  </si>
  <si>
    <t>科普活動：海洋能創意競賽與推廣</t>
  </si>
  <si>
    <t>科普活動：水下機器人製作與創意競賽</t>
  </si>
  <si>
    <t>大學生在社會性科學議題討論中之居位歷程研究</t>
  </si>
  <si>
    <t>105年臺灣螃蟹與其他甲瞉類化石相調查</t>
  </si>
  <si>
    <t>研究典藏組</t>
  </si>
  <si>
    <t>以再分析資料及CMIP5分析颱風與上層海洋熱結構交互作用</t>
  </si>
  <si>
    <t>科普資源整合：105台灣海洋科學家與海洋科學發展歷程</t>
  </si>
  <si>
    <t>105年度跨域加值計畫</t>
  </si>
  <si>
    <t>潮境公園步道欄杆優化改善計畫</t>
  </si>
  <si>
    <t>2016海洋環境藝術教育計畫(學童攝影巡迴展佈費)</t>
  </si>
  <si>
    <t>MAKER SPACE 自造者空間教學體驗設備建置與推廣計畫</t>
  </si>
  <si>
    <t>105年智慧博物館暨行動導覽系統先期計畫</t>
  </si>
  <si>
    <t>有愛無礙海科行</t>
  </si>
  <si>
    <t>海科館「未來哥倫布」教育活動實施計畫</t>
  </si>
  <si>
    <t>105年「牽手遊海科」活動實施計畫</t>
  </si>
  <si>
    <t>105年度山上的孩子來看海偏鄉學童學習體驗之旅</t>
  </si>
  <si>
    <t>捐款指定用於小丑魚復育計畫</t>
  </si>
  <si>
    <t>財團法人台灣三洋電機社福基金會</t>
  </si>
  <si>
    <t>捐款指定用於「未來哥倫布」教育活動實施計畫</t>
  </si>
  <si>
    <t>財團法人金鴻兒童文教基金會</t>
  </si>
  <si>
    <t>捐款指定用於105年「牽手遊海科」活動實施計畫</t>
  </si>
  <si>
    <t>珊瑚礁保育教育計畫</t>
  </si>
  <si>
    <t>關渡自然公園管理處</t>
  </si>
  <si>
    <t>重現北火足跡電力環境教育平台專案計畫</t>
  </si>
  <si>
    <t>台電公司</t>
    <phoneticPr fontId="1" type="noConversion"/>
  </si>
  <si>
    <t>103年度接受委託研究計畫及各項補助計畫一覽表   單位：元</t>
    <phoneticPr fontId="1" type="noConversion"/>
  </si>
  <si>
    <t>104年度接受委託研究計畫及各項補助計畫一覽表   單位：元</t>
    <phoneticPr fontId="1" type="noConversion"/>
  </si>
  <si>
    <t>教育部</t>
    <phoneticPr fontId="1" type="noConversion"/>
  </si>
  <si>
    <t>合計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</si>
</sst>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
    <numFmt numFmtId="177" formatCode="_-* #,##0_-;\-* #,##0_-;_-* &quot;-&quot;??_-;_-@_-"/>
  </numFmts>
  <fonts count="10" x14ac:knownFonts="1">
    <font>
      <sz val="12"/>
      <color theme="1"/>
      <name val="新細明體"/>
      <family val="2"/>
      <charset val="136"/>
      <scheme val="minor"/>
    </font>
    <font>
      <sz val="9"/>
      <name val="新細明體"/>
      <family val="2"/>
      <charset val="136"/>
      <scheme val="minor"/>
    </font>
    <font>
      <sz val="9"/>
      <name val="新細明體"/>
      <family val="1"/>
      <charset val="136"/>
    </font>
    <font>
      <sz val="12"/>
      <color theme="1"/>
      <name val="新細明體"/>
      <family val="1"/>
      <charset val="136"/>
      <scheme val="minor"/>
    </font>
    <font>
      <sz val="12"/>
      <color rgb="FF000000"/>
      <name val="標楷體"/>
      <family val="4"/>
      <charset val="136"/>
    </font>
    <font>
      <sz val="12"/>
      <color theme="1"/>
      <name val="標楷體"/>
      <family val="4"/>
      <charset val="136"/>
    </font>
    <font>
      <b/>
      <sz val="16"/>
      <color theme="1"/>
      <name val="標楷體"/>
      <family val="4"/>
      <charset val="136"/>
    </font>
    <font>
      <b/>
      <sz val="12"/>
      <name val="標楷體"/>
      <family val="4"/>
      <charset val="136"/>
    </font>
    <font>
      <sz val="12"/>
      <name val="標楷體"/>
      <family val="4"/>
      <charset val="136"/>
    </font>
    <font>
      <sz val="12"/>
      <color theme="1"/>
      <name val="新細明體"/>
      <family val="2"/>
      <charset val="136"/>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3" fillId="0" borderId="0">
      <alignment vertical="center"/>
    </xf>
    <xf numFmtId="43" fontId="9" fillId="0" borderId="0" applyFont="0" applyFill="0" applyBorder="0" applyAlignment="0" applyProtection="0">
      <alignment vertical="center"/>
    </xf>
  </cellStyleXfs>
  <cellXfs count="23">
    <xf numFmtId="0" fontId="0" fillId="0" borderId="0" xfId="0">
      <alignment vertical="center"/>
    </xf>
    <xf numFmtId="0" fontId="5" fillId="0" borderId="0" xfId="0" applyFont="1">
      <alignment vertical="center"/>
    </xf>
    <xf numFmtId="0" fontId="7" fillId="0" borderId="1" xfId="0" applyFont="1" applyBorder="1" applyAlignment="1">
      <alignment horizontal="center" vertical="top" wrapText="1"/>
    </xf>
    <xf numFmtId="0" fontId="7" fillId="0" borderId="1" xfId="0" applyFont="1" applyBorder="1" applyAlignment="1">
      <alignment horizontal="center" vertical="top"/>
    </xf>
    <xf numFmtId="176" fontId="7" fillId="0" borderId="1" xfId="0" applyNumberFormat="1" applyFont="1" applyBorder="1" applyAlignment="1">
      <alignment horizontal="center" vertical="top"/>
    </xf>
    <xf numFmtId="49" fontId="8" fillId="0" borderId="1" xfId="0" applyNumberFormat="1" applyFont="1" applyBorder="1" applyAlignment="1">
      <alignment vertical="top" wrapText="1"/>
    </xf>
    <xf numFmtId="38" fontId="8" fillId="0" borderId="1" xfId="0" applyNumberFormat="1" applyFont="1" applyBorder="1" applyAlignment="1">
      <alignment vertical="top" wrapText="1"/>
    </xf>
    <xf numFmtId="38" fontId="8" fillId="0" borderId="1" xfId="0" applyNumberFormat="1" applyFont="1" applyBorder="1" applyAlignment="1">
      <alignment vertical="top"/>
    </xf>
    <xf numFmtId="0" fontId="5" fillId="0" borderId="1" xfId="0" applyFont="1" applyBorder="1">
      <alignment vertical="center"/>
    </xf>
    <xf numFmtId="0" fontId="4" fillId="0" borderId="1" xfId="0" applyFont="1" applyBorder="1" applyAlignment="1">
      <alignment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38" fontId="5" fillId="0" borderId="1" xfId="0" applyNumberFormat="1" applyFont="1" applyBorder="1">
      <alignment vertical="center"/>
    </xf>
    <xf numFmtId="177" fontId="7" fillId="0" borderId="1" xfId="2" applyNumberFormat="1" applyFont="1" applyBorder="1" applyAlignment="1">
      <alignment horizontal="center" vertical="top"/>
    </xf>
    <xf numFmtId="177" fontId="8" fillId="0" borderId="1" xfId="2" applyNumberFormat="1" applyFont="1" applyBorder="1" applyAlignment="1">
      <alignment vertical="top"/>
    </xf>
    <xf numFmtId="177" fontId="5" fillId="0" borderId="1" xfId="2" applyNumberFormat="1" applyFont="1" applyBorder="1">
      <alignment vertical="center"/>
    </xf>
    <xf numFmtId="177" fontId="5" fillId="0" borderId="0" xfId="2" applyNumberFormat="1" applyFont="1">
      <alignment vertical="center"/>
    </xf>
    <xf numFmtId="49" fontId="8" fillId="0" borderId="1" xfId="1" applyNumberFormat="1" applyFont="1" applyBorder="1" applyAlignment="1">
      <alignment vertical="top" wrapText="1"/>
    </xf>
    <xf numFmtId="38" fontId="8" fillId="0" borderId="1" xfId="1" applyNumberFormat="1" applyFont="1" applyBorder="1" applyAlignment="1">
      <alignment vertical="top"/>
    </xf>
    <xf numFmtId="49" fontId="5" fillId="0" borderId="1" xfId="0" applyNumberFormat="1" applyFont="1" applyBorder="1" applyAlignment="1">
      <alignment vertical="center" wrapText="1"/>
    </xf>
    <xf numFmtId="0" fontId="5" fillId="0" borderId="1" xfId="0" applyNumberFormat="1" applyFont="1" applyBorder="1" applyAlignment="1">
      <alignment vertical="center" wrapText="1"/>
    </xf>
    <xf numFmtId="38" fontId="5" fillId="0" borderId="1" xfId="0" applyNumberFormat="1" applyFont="1" applyBorder="1" applyAlignment="1">
      <alignment vertical="center" wrapText="1"/>
    </xf>
    <xf numFmtId="0" fontId="6" fillId="0" borderId="2" xfId="0" applyFont="1" applyBorder="1" applyAlignment="1">
      <alignment horizontal="center" vertical="center"/>
    </xf>
  </cellXfs>
  <cellStyles count="3">
    <cellStyle name="一般" xfId="0" builtinId="0"/>
    <cellStyle name="一般 2" xfId="1"/>
    <cellStyle name="千分位"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tabSelected="1" workbookViewId="0">
      <selection activeCell="B7" sqref="B7"/>
    </sheetView>
  </sheetViews>
  <sheetFormatPr defaultRowHeight="16.5" x14ac:dyDescent="0.25"/>
  <cols>
    <col min="1" max="1" width="6.875" style="11" customWidth="1"/>
    <col min="2" max="2" width="38.5" style="1" customWidth="1"/>
    <col min="3" max="3" width="14.875" style="1" customWidth="1"/>
    <col min="4" max="4" width="20.875" style="1" customWidth="1"/>
    <col min="5" max="5" width="16.125" style="16" customWidth="1"/>
    <col min="6" max="16384" width="9" style="1"/>
  </cols>
  <sheetData>
    <row r="1" spans="1:5" ht="43.5" customHeight="1" x14ac:dyDescent="0.25">
      <c r="A1" s="22" t="s">
        <v>108</v>
      </c>
      <c r="B1" s="22"/>
      <c r="C1" s="22"/>
      <c r="D1" s="22"/>
      <c r="E1" s="22"/>
    </row>
    <row r="2" spans="1:5" ht="30" customHeight="1" x14ac:dyDescent="0.25">
      <c r="A2" s="10" t="s">
        <v>7</v>
      </c>
      <c r="B2" s="2" t="s">
        <v>0</v>
      </c>
      <c r="C2" s="3" t="s">
        <v>1</v>
      </c>
      <c r="D2" s="3" t="s">
        <v>2</v>
      </c>
      <c r="E2" s="13" t="s">
        <v>3</v>
      </c>
    </row>
    <row r="3" spans="1:5" ht="33" x14ac:dyDescent="0.25">
      <c r="A3" s="10">
        <v>1</v>
      </c>
      <c r="B3" s="5" t="s">
        <v>51</v>
      </c>
      <c r="C3" s="5" t="s">
        <v>39</v>
      </c>
      <c r="D3" s="5" t="s">
        <v>52</v>
      </c>
      <c r="E3" s="14">
        <v>33286</v>
      </c>
    </row>
    <row r="4" spans="1:5" ht="49.5" x14ac:dyDescent="0.25">
      <c r="A4" s="10">
        <v>2</v>
      </c>
      <c r="B4" s="5" t="s">
        <v>24</v>
      </c>
      <c r="C4" s="5" t="s">
        <v>22</v>
      </c>
      <c r="D4" s="5" t="s">
        <v>23</v>
      </c>
      <c r="E4" s="14">
        <v>7800000</v>
      </c>
    </row>
    <row r="5" spans="1:5" x14ac:dyDescent="0.25">
      <c r="A5" s="10">
        <v>3</v>
      </c>
      <c r="B5" s="5" t="s">
        <v>44</v>
      </c>
      <c r="C5" s="5" t="s">
        <v>39</v>
      </c>
      <c r="D5" s="5" t="s">
        <v>42</v>
      </c>
      <c r="E5" s="14">
        <v>300000</v>
      </c>
    </row>
    <row r="6" spans="1:5" ht="24.75" customHeight="1" x14ac:dyDescent="0.25">
      <c r="A6" s="10">
        <v>4</v>
      </c>
      <c r="B6" s="5" t="s">
        <v>58</v>
      </c>
      <c r="C6" s="5" t="s">
        <v>5</v>
      </c>
      <c r="D6" s="5" t="s">
        <v>53</v>
      </c>
      <c r="E6" s="14">
        <v>80000</v>
      </c>
    </row>
    <row r="7" spans="1:5" ht="49.5" x14ac:dyDescent="0.25">
      <c r="A7" s="10">
        <v>5</v>
      </c>
      <c r="B7" s="5" t="s">
        <v>49</v>
      </c>
      <c r="C7" s="5" t="s">
        <v>39</v>
      </c>
      <c r="D7" s="5" t="s">
        <v>50</v>
      </c>
      <c r="E7" s="14">
        <v>299516</v>
      </c>
    </row>
    <row r="8" spans="1:5" ht="30" customHeight="1" x14ac:dyDescent="0.25">
      <c r="A8" s="10">
        <v>6</v>
      </c>
      <c r="B8" s="5" t="s">
        <v>13</v>
      </c>
      <c r="C8" s="5" t="s">
        <v>14</v>
      </c>
      <c r="D8" s="5" t="s">
        <v>15</v>
      </c>
      <c r="E8" s="14">
        <f>1960000-E9</f>
        <v>1490542</v>
      </c>
    </row>
    <row r="9" spans="1:5" ht="32.25" customHeight="1" x14ac:dyDescent="0.25">
      <c r="A9" s="10">
        <v>7</v>
      </c>
      <c r="B9" s="5" t="s">
        <v>16</v>
      </c>
      <c r="C9" s="5" t="s">
        <v>14</v>
      </c>
      <c r="D9" s="5" t="s">
        <v>15</v>
      </c>
      <c r="E9" s="14">
        <v>469458</v>
      </c>
    </row>
    <row r="10" spans="1:5" ht="49.5" x14ac:dyDescent="0.25">
      <c r="A10" s="10">
        <v>8</v>
      </c>
      <c r="B10" s="5" t="s">
        <v>17</v>
      </c>
      <c r="C10" s="5" t="s">
        <v>14</v>
      </c>
      <c r="D10" s="5" t="s">
        <v>15</v>
      </c>
      <c r="E10" s="14">
        <f>14000000-1280843-200000</f>
        <v>12519157</v>
      </c>
    </row>
    <row r="11" spans="1:5" ht="52.5" customHeight="1" x14ac:dyDescent="0.25">
      <c r="A11" s="10">
        <v>9</v>
      </c>
      <c r="B11" s="5" t="s">
        <v>18</v>
      </c>
      <c r="C11" s="5" t="s">
        <v>8</v>
      </c>
      <c r="D11" s="5" t="s">
        <v>10</v>
      </c>
      <c r="E11" s="14">
        <v>6000000</v>
      </c>
    </row>
    <row r="12" spans="1:5" ht="42" customHeight="1" x14ac:dyDescent="0.25">
      <c r="A12" s="10">
        <v>10</v>
      </c>
      <c r="B12" s="5" t="s">
        <v>44</v>
      </c>
      <c r="C12" s="5" t="s">
        <v>39</v>
      </c>
      <c r="D12" s="5" t="s">
        <v>45</v>
      </c>
      <c r="E12" s="14">
        <v>2080120</v>
      </c>
    </row>
    <row r="13" spans="1:5" ht="40.5" customHeight="1" x14ac:dyDescent="0.25">
      <c r="A13" s="10">
        <v>11</v>
      </c>
      <c r="B13" s="5" t="s">
        <v>46</v>
      </c>
      <c r="C13" s="5" t="s">
        <v>39</v>
      </c>
      <c r="D13" s="5" t="s">
        <v>45</v>
      </c>
      <c r="E13" s="14">
        <v>80000</v>
      </c>
    </row>
    <row r="14" spans="1:5" ht="34.5" customHeight="1" x14ac:dyDescent="0.25">
      <c r="A14" s="10">
        <v>12</v>
      </c>
      <c r="B14" s="5" t="s">
        <v>47</v>
      </c>
      <c r="C14" s="5" t="s">
        <v>39</v>
      </c>
      <c r="D14" s="5" t="s">
        <v>45</v>
      </c>
      <c r="E14" s="14">
        <v>90000</v>
      </c>
    </row>
    <row r="15" spans="1:5" ht="49.5" x14ac:dyDescent="0.25">
      <c r="A15" s="10">
        <v>13</v>
      </c>
      <c r="B15" s="5" t="s">
        <v>54</v>
      </c>
      <c r="C15" s="5" t="s">
        <v>5</v>
      </c>
      <c r="D15" s="5" t="s">
        <v>10</v>
      </c>
      <c r="E15" s="14">
        <v>18606000</v>
      </c>
    </row>
    <row r="16" spans="1:5" ht="24" customHeight="1" x14ac:dyDescent="0.25">
      <c r="A16" s="10">
        <v>14</v>
      </c>
      <c r="B16" s="5" t="s">
        <v>60</v>
      </c>
      <c r="C16" s="5" t="s">
        <v>5</v>
      </c>
      <c r="D16" s="8" t="s">
        <v>55</v>
      </c>
      <c r="E16" s="15">
        <v>1160000</v>
      </c>
    </row>
    <row r="17" spans="1:5" ht="36.75" customHeight="1" x14ac:dyDescent="0.25">
      <c r="A17" s="10">
        <v>15</v>
      </c>
      <c r="B17" s="5" t="s">
        <v>48</v>
      </c>
      <c r="C17" s="5" t="s">
        <v>39</v>
      </c>
      <c r="D17" s="5" t="s">
        <v>40</v>
      </c>
      <c r="E17" s="14">
        <v>1160000</v>
      </c>
    </row>
    <row r="18" spans="1:5" ht="30" customHeight="1" x14ac:dyDescent="0.25">
      <c r="A18" s="10"/>
      <c r="B18" s="8" t="s">
        <v>59</v>
      </c>
      <c r="C18" s="8"/>
      <c r="D18" s="8"/>
      <c r="E18" s="15">
        <f>SUM(E3:E17)</f>
        <v>52168079</v>
      </c>
    </row>
  </sheetData>
  <sortState ref="A3:E18">
    <sortCondition ref="D3:D18"/>
  </sortState>
  <mergeCells count="1">
    <mergeCell ref="A1:E1"/>
  </mergeCells>
  <phoneticPr fontId="1" type="noConversion"/>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activeCell="B8" sqref="B8"/>
    </sheetView>
  </sheetViews>
  <sheetFormatPr defaultRowHeight="16.5" x14ac:dyDescent="0.25"/>
  <cols>
    <col min="1" max="1" width="6.875" style="11" customWidth="1"/>
    <col min="2" max="2" width="38.5" style="1" customWidth="1"/>
    <col min="3" max="3" width="11.5" style="1" customWidth="1"/>
    <col min="4" max="4" width="10.875" style="1" customWidth="1"/>
    <col min="5" max="5" width="16.125" style="1" customWidth="1"/>
    <col min="6" max="16384" width="9" style="1"/>
  </cols>
  <sheetData>
    <row r="1" spans="1:5" ht="44.25" customHeight="1" x14ac:dyDescent="0.25">
      <c r="A1" s="22" t="s">
        <v>109</v>
      </c>
      <c r="B1" s="22"/>
      <c r="C1" s="22"/>
      <c r="D1" s="22"/>
      <c r="E1" s="22"/>
    </row>
    <row r="2" spans="1:5" x14ac:dyDescent="0.25">
      <c r="A2" s="10" t="s">
        <v>7</v>
      </c>
      <c r="B2" s="2" t="s">
        <v>0</v>
      </c>
      <c r="C2" s="3" t="s">
        <v>1</v>
      </c>
      <c r="D2" s="3" t="s">
        <v>2</v>
      </c>
      <c r="E2" s="4" t="s">
        <v>3</v>
      </c>
    </row>
    <row r="3" spans="1:5" ht="33" x14ac:dyDescent="0.25">
      <c r="A3" s="10">
        <v>1</v>
      </c>
      <c r="B3" s="5" t="s">
        <v>56</v>
      </c>
      <c r="C3" s="5" t="s">
        <v>5</v>
      </c>
      <c r="D3" s="5" t="s">
        <v>57</v>
      </c>
      <c r="E3" s="7">
        <v>480000</v>
      </c>
    </row>
    <row r="4" spans="1:5" ht="33" x14ac:dyDescent="0.25">
      <c r="A4" s="10">
        <v>2</v>
      </c>
      <c r="B4" s="5" t="s">
        <v>37</v>
      </c>
      <c r="C4" s="5" t="s">
        <v>39</v>
      </c>
      <c r="D4" s="5" t="s">
        <v>42</v>
      </c>
      <c r="E4" s="7">
        <v>300000</v>
      </c>
    </row>
    <row r="5" spans="1:5" ht="33" x14ac:dyDescent="0.25">
      <c r="A5" s="10">
        <v>3</v>
      </c>
      <c r="B5" s="5" t="s">
        <v>25</v>
      </c>
      <c r="C5" s="5" t="s">
        <v>22</v>
      </c>
      <c r="D5" s="5" t="s">
        <v>26</v>
      </c>
      <c r="E5" s="7">
        <v>740000</v>
      </c>
    </row>
    <row r="6" spans="1:5" ht="39" customHeight="1" x14ac:dyDescent="0.25">
      <c r="A6" s="10">
        <v>4</v>
      </c>
      <c r="B6" s="5" t="s">
        <v>62</v>
      </c>
      <c r="C6" s="5" t="s">
        <v>6</v>
      </c>
      <c r="D6" s="5" t="s">
        <v>4</v>
      </c>
      <c r="E6" s="7">
        <v>820000</v>
      </c>
    </row>
    <row r="7" spans="1:5" ht="33" x14ac:dyDescent="0.25">
      <c r="A7" s="10">
        <v>5</v>
      </c>
      <c r="B7" s="5" t="s">
        <v>63</v>
      </c>
      <c r="C7" s="5" t="s">
        <v>6</v>
      </c>
      <c r="D7" s="5" t="s">
        <v>4</v>
      </c>
      <c r="E7" s="7">
        <v>836000</v>
      </c>
    </row>
    <row r="8" spans="1:5" ht="39" customHeight="1" x14ac:dyDescent="0.25">
      <c r="A8" s="10">
        <v>6</v>
      </c>
      <c r="B8" s="5" t="s">
        <v>64</v>
      </c>
      <c r="C8" s="5" t="s">
        <v>6</v>
      </c>
      <c r="D8" s="5" t="s">
        <v>4</v>
      </c>
      <c r="E8" s="7">
        <v>810000</v>
      </c>
    </row>
    <row r="9" spans="1:5" ht="27" customHeight="1" x14ac:dyDescent="0.25">
      <c r="A9" s="10">
        <v>7</v>
      </c>
      <c r="B9" s="5" t="s">
        <v>65</v>
      </c>
      <c r="C9" s="5" t="s">
        <v>6</v>
      </c>
      <c r="D9" s="5" t="s">
        <v>4</v>
      </c>
      <c r="E9" s="7">
        <v>827000</v>
      </c>
    </row>
    <row r="10" spans="1:5" ht="33" x14ac:dyDescent="0.25">
      <c r="A10" s="10">
        <v>8</v>
      </c>
      <c r="B10" s="5" t="s">
        <v>33</v>
      </c>
      <c r="C10" s="5" t="s">
        <v>6</v>
      </c>
      <c r="D10" s="5" t="s">
        <v>4</v>
      </c>
      <c r="E10" s="7">
        <v>1660000</v>
      </c>
    </row>
    <row r="11" spans="1:5" ht="33" x14ac:dyDescent="0.25">
      <c r="A11" s="10">
        <v>9</v>
      </c>
      <c r="B11" s="5" t="s">
        <v>66</v>
      </c>
      <c r="C11" s="5" t="s">
        <v>5</v>
      </c>
      <c r="D11" s="5" t="s">
        <v>4</v>
      </c>
      <c r="E11" s="7">
        <v>595000</v>
      </c>
    </row>
    <row r="12" spans="1:5" ht="28.5" customHeight="1" x14ac:dyDescent="0.25">
      <c r="A12" s="10">
        <v>10</v>
      </c>
      <c r="B12" s="5" t="s">
        <v>58</v>
      </c>
      <c r="C12" s="5" t="s">
        <v>5</v>
      </c>
      <c r="D12" s="5" t="s">
        <v>4</v>
      </c>
      <c r="E12" s="7">
        <v>80000</v>
      </c>
    </row>
    <row r="13" spans="1:5" ht="42" customHeight="1" x14ac:dyDescent="0.25">
      <c r="A13" s="10">
        <v>11</v>
      </c>
      <c r="B13" s="5" t="s">
        <v>11</v>
      </c>
      <c r="C13" s="5" t="s">
        <v>6</v>
      </c>
      <c r="D13" s="5" t="s">
        <v>12</v>
      </c>
      <c r="E13" s="7">
        <v>125000</v>
      </c>
    </row>
    <row r="14" spans="1:5" ht="28.5" customHeight="1" x14ac:dyDescent="0.25">
      <c r="A14" s="10">
        <v>12</v>
      </c>
      <c r="B14" s="17" t="s">
        <v>27</v>
      </c>
      <c r="C14" s="17" t="s">
        <v>9</v>
      </c>
      <c r="D14" s="17" t="s">
        <v>10</v>
      </c>
      <c r="E14" s="18">
        <v>1280843</v>
      </c>
    </row>
    <row r="15" spans="1:5" ht="31.5" customHeight="1" x14ac:dyDescent="0.25">
      <c r="A15" s="10">
        <v>13</v>
      </c>
      <c r="B15" s="17" t="s">
        <v>28</v>
      </c>
      <c r="C15" s="17" t="s">
        <v>9</v>
      </c>
      <c r="D15" s="17" t="s">
        <v>10</v>
      </c>
      <c r="E15" s="18">
        <v>100000</v>
      </c>
    </row>
    <row r="16" spans="1:5" ht="49.5" x14ac:dyDescent="0.25">
      <c r="A16" s="10">
        <v>14</v>
      </c>
      <c r="B16" s="9" t="s">
        <v>19</v>
      </c>
      <c r="C16" s="5" t="s">
        <v>14</v>
      </c>
      <c r="D16" s="5" t="s">
        <v>15</v>
      </c>
      <c r="E16" s="6">
        <v>10000000</v>
      </c>
    </row>
    <row r="17" spans="1:5" x14ac:dyDescent="0.25">
      <c r="A17" s="10">
        <v>15</v>
      </c>
      <c r="B17" s="5" t="s">
        <v>20</v>
      </c>
      <c r="C17" s="5" t="s">
        <v>14</v>
      </c>
      <c r="D17" s="5" t="s">
        <v>15</v>
      </c>
      <c r="E17" s="7">
        <v>4000000</v>
      </c>
    </row>
    <row r="18" spans="1:5" x14ac:dyDescent="0.25">
      <c r="A18" s="10">
        <v>16</v>
      </c>
      <c r="B18" s="5" t="s">
        <v>21</v>
      </c>
      <c r="C18" s="5" t="s">
        <v>14</v>
      </c>
      <c r="D18" s="5" t="s">
        <v>15</v>
      </c>
      <c r="E18" s="7">
        <v>22000000</v>
      </c>
    </row>
    <row r="19" spans="1:5" x14ac:dyDescent="0.25">
      <c r="A19" s="10">
        <v>17</v>
      </c>
      <c r="B19" s="5" t="s">
        <v>31</v>
      </c>
      <c r="C19" s="5" t="s">
        <v>29</v>
      </c>
      <c r="D19" s="5" t="s">
        <v>30</v>
      </c>
      <c r="E19" s="7">
        <v>1250000</v>
      </c>
    </row>
    <row r="20" spans="1:5" x14ac:dyDescent="0.25">
      <c r="A20" s="10">
        <v>18</v>
      </c>
      <c r="B20" s="5" t="s">
        <v>32</v>
      </c>
      <c r="C20" s="5" t="s">
        <v>6</v>
      </c>
      <c r="D20" s="5" t="s">
        <v>10</v>
      </c>
      <c r="E20" s="7">
        <v>3890000</v>
      </c>
    </row>
    <row r="21" spans="1:5" x14ac:dyDescent="0.25">
      <c r="A21" s="10">
        <v>19</v>
      </c>
      <c r="B21" s="5" t="s">
        <v>34</v>
      </c>
      <c r="C21" s="5" t="s">
        <v>6</v>
      </c>
      <c r="D21" s="5" t="s">
        <v>10</v>
      </c>
      <c r="E21" s="7">
        <v>1600000</v>
      </c>
    </row>
    <row r="22" spans="1:5" x14ac:dyDescent="0.25">
      <c r="A22" s="10">
        <v>20</v>
      </c>
      <c r="B22" s="5" t="s">
        <v>36</v>
      </c>
      <c r="C22" s="5" t="s">
        <v>6</v>
      </c>
      <c r="D22" s="5" t="s">
        <v>10</v>
      </c>
      <c r="E22" s="7">
        <v>1080444</v>
      </c>
    </row>
    <row r="23" spans="1:5" x14ac:dyDescent="0.25">
      <c r="A23" s="10">
        <v>21</v>
      </c>
      <c r="B23" s="5" t="s">
        <v>37</v>
      </c>
      <c r="C23" s="5" t="s">
        <v>6</v>
      </c>
      <c r="D23" s="5" t="s">
        <v>10</v>
      </c>
      <c r="E23" s="7">
        <v>1442800</v>
      </c>
    </row>
    <row r="24" spans="1:5" x14ac:dyDescent="0.25">
      <c r="A24" s="10">
        <v>22</v>
      </c>
      <c r="B24" s="5" t="s">
        <v>43</v>
      </c>
      <c r="C24" s="5" t="s">
        <v>39</v>
      </c>
      <c r="D24" s="7" t="s">
        <v>10</v>
      </c>
      <c r="E24" s="7">
        <v>200000</v>
      </c>
    </row>
    <row r="25" spans="1:5" ht="49.5" x14ac:dyDescent="0.25">
      <c r="A25" s="10">
        <v>23</v>
      </c>
      <c r="B25" s="5" t="s">
        <v>61</v>
      </c>
      <c r="C25" s="5" t="s">
        <v>5</v>
      </c>
      <c r="D25" s="5" t="s">
        <v>10</v>
      </c>
      <c r="E25" s="7">
        <v>21703000</v>
      </c>
    </row>
    <row r="26" spans="1:5" ht="33" x14ac:dyDescent="0.25">
      <c r="A26" s="10">
        <v>24</v>
      </c>
      <c r="B26" s="5" t="s">
        <v>34</v>
      </c>
      <c r="C26" s="5" t="s">
        <v>6</v>
      </c>
      <c r="D26" s="5" t="s">
        <v>35</v>
      </c>
      <c r="E26" s="7">
        <v>1031000</v>
      </c>
    </row>
    <row r="27" spans="1:5" ht="33" x14ac:dyDescent="0.25">
      <c r="A27" s="10">
        <v>25</v>
      </c>
      <c r="B27" s="5" t="s">
        <v>41</v>
      </c>
      <c r="C27" s="5" t="s">
        <v>39</v>
      </c>
      <c r="D27" s="5" t="s">
        <v>35</v>
      </c>
      <c r="E27" s="7">
        <v>350920</v>
      </c>
    </row>
    <row r="28" spans="1:5" ht="23.25" customHeight="1" x14ac:dyDescent="0.25">
      <c r="A28" s="10">
        <v>26</v>
      </c>
      <c r="B28" s="5" t="s">
        <v>38</v>
      </c>
      <c r="C28" s="5" t="s">
        <v>39</v>
      </c>
      <c r="D28" s="5" t="s">
        <v>40</v>
      </c>
      <c r="E28" s="7">
        <v>400000</v>
      </c>
    </row>
    <row r="29" spans="1:5" ht="27" customHeight="1" x14ac:dyDescent="0.25">
      <c r="A29" s="10"/>
      <c r="B29" s="8" t="s">
        <v>59</v>
      </c>
      <c r="C29" s="8"/>
      <c r="D29" s="8"/>
      <c r="E29" s="12">
        <f>SUM(E3:E28)</f>
        <v>77602007</v>
      </c>
    </row>
  </sheetData>
  <sortState ref="A3:E29">
    <sortCondition ref="D3:D29"/>
  </sortState>
  <mergeCells count="1">
    <mergeCell ref="A1:E1"/>
  </mergeCells>
  <phoneticPr fontId="1" type="noConversion"/>
  <printOptions horizontalCentered="1"/>
  <pageMargins left="0.23622047244094491" right="0.23622047244094491" top="0.74803149606299213" bottom="0.74803149606299213" header="0.31496062992125984" footer="0.31496062992125984"/>
  <pageSetup paperSize="9" fitToHeight="0"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election activeCell="E20" sqref="E20"/>
    </sheetView>
  </sheetViews>
  <sheetFormatPr defaultRowHeight="16.5" x14ac:dyDescent="0.25"/>
  <cols>
    <col min="1" max="1" width="9" style="1"/>
    <col min="2" max="2" width="37.25" style="1" customWidth="1"/>
    <col min="3" max="3" width="21.25" style="1" customWidth="1"/>
    <col min="4" max="4" width="12.875" style="1" customWidth="1"/>
    <col min="5" max="5" width="23.25" style="1" customWidth="1"/>
    <col min="6" max="16384" width="9" style="1"/>
  </cols>
  <sheetData>
    <row r="1" spans="1:5" ht="21" x14ac:dyDescent="0.25">
      <c r="A1" s="22" t="s">
        <v>67</v>
      </c>
      <c r="B1" s="22"/>
      <c r="C1" s="22"/>
      <c r="D1" s="22"/>
      <c r="E1" s="22"/>
    </row>
    <row r="2" spans="1:5" ht="26.25" customHeight="1" x14ac:dyDescent="0.25">
      <c r="A2" s="10" t="s">
        <v>7</v>
      </c>
      <c r="B2" s="2" t="s">
        <v>0</v>
      </c>
      <c r="C2" s="3" t="s">
        <v>1</v>
      </c>
      <c r="D2" s="3" t="s">
        <v>2</v>
      </c>
      <c r="E2" s="4" t="s">
        <v>3</v>
      </c>
    </row>
    <row r="3" spans="1:5" ht="30" customHeight="1" x14ac:dyDescent="0.25">
      <c r="A3" s="8">
        <v>1</v>
      </c>
      <c r="B3" s="20" t="s">
        <v>68</v>
      </c>
      <c r="C3" s="19" t="s">
        <v>8</v>
      </c>
      <c r="D3" s="19" t="s">
        <v>69</v>
      </c>
      <c r="E3" s="21">
        <v>49699</v>
      </c>
    </row>
    <row r="4" spans="1:5" ht="33" x14ac:dyDescent="0.25">
      <c r="A4" s="8">
        <v>2</v>
      </c>
      <c r="B4" s="20" t="s">
        <v>70</v>
      </c>
      <c r="C4" s="19" t="s">
        <v>8</v>
      </c>
      <c r="D4" s="19" t="s">
        <v>71</v>
      </c>
      <c r="E4" s="21">
        <v>500000</v>
      </c>
    </row>
    <row r="5" spans="1:5" ht="33" x14ac:dyDescent="0.25">
      <c r="A5" s="8">
        <v>3</v>
      </c>
      <c r="B5" s="20" t="s">
        <v>72</v>
      </c>
      <c r="C5" s="19" t="s">
        <v>73</v>
      </c>
      <c r="D5" s="19" t="s">
        <v>74</v>
      </c>
      <c r="E5" s="21">
        <v>196950</v>
      </c>
    </row>
    <row r="6" spans="1:5" ht="33" x14ac:dyDescent="0.25">
      <c r="A6" s="8">
        <v>4</v>
      </c>
      <c r="B6" s="20" t="s">
        <v>75</v>
      </c>
      <c r="C6" s="19" t="s">
        <v>73</v>
      </c>
      <c r="D6" s="19" t="s">
        <v>55</v>
      </c>
      <c r="E6" s="21">
        <v>900000</v>
      </c>
    </row>
    <row r="7" spans="1:5" ht="33" x14ac:dyDescent="0.25">
      <c r="A7" s="8">
        <v>5</v>
      </c>
      <c r="B7" s="20" t="s">
        <v>76</v>
      </c>
      <c r="C7" s="19" t="s">
        <v>73</v>
      </c>
      <c r="D7" s="19" t="s">
        <v>12</v>
      </c>
      <c r="E7" s="21">
        <v>1000000</v>
      </c>
    </row>
    <row r="8" spans="1:5" x14ac:dyDescent="0.25">
      <c r="A8" s="8">
        <v>6</v>
      </c>
      <c r="B8" s="20" t="s">
        <v>77</v>
      </c>
      <c r="C8" s="19" t="s">
        <v>6</v>
      </c>
      <c r="D8" s="19" t="s">
        <v>12</v>
      </c>
      <c r="E8" s="21">
        <v>152400</v>
      </c>
    </row>
    <row r="9" spans="1:5" ht="24.75" customHeight="1" x14ac:dyDescent="0.25">
      <c r="A9" s="8">
        <v>7</v>
      </c>
      <c r="B9" s="20" t="s">
        <v>78</v>
      </c>
      <c r="C9" s="19" t="s">
        <v>6</v>
      </c>
      <c r="D9" s="19" t="s">
        <v>12</v>
      </c>
      <c r="E9" s="21">
        <v>10000</v>
      </c>
    </row>
    <row r="10" spans="1:5" ht="33" x14ac:dyDescent="0.25">
      <c r="A10" s="8">
        <v>8</v>
      </c>
      <c r="B10" s="20" t="s">
        <v>79</v>
      </c>
      <c r="C10" s="19" t="s">
        <v>5</v>
      </c>
      <c r="D10" s="19" t="s">
        <v>4</v>
      </c>
      <c r="E10" s="21">
        <v>510000</v>
      </c>
    </row>
    <row r="11" spans="1:5" ht="33" x14ac:dyDescent="0.25">
      <c r="A11" s="8">
        <v>9</v>
      </c>
      <c r="B11" s="20" t="s">
        <v>80</v>
      </c>
      <c r="C11" s="19" t="s">
        <v>6</v>
      </c>
      <c r="D11" s="19" t="s">
        <v>4</v>
      </c>
      <c r="E11" s="21">
        <v>2400000</v>
      </c>
    </row>
    <row r="12" spans="1:5" x14ac:dyDescent="0.25">
      <c r="A12" s="8">
        <v>10</v>
      </c>
      <c r="B12" s="20" t="s">
        <v>81</v>
      </c>
      <c r="C12" s="19" t="s">
        <v>6</v>
      </c>
      <c r="D12" s="19" t="s">
        <v>4</v>
      </c>
      <c r="E12" s="21">
        <v>1211000</v>
      </c>
    </row>
    <row r="13" spans="1:5" x14ac:dyDescent="0.25">
      <c r="A13" s="8">
        <v>11</v>
      </c>
      <c r="B13" s="20" t="s">
        <v>82</v>
      </c>
      <c r="C13" s="19" t="s">
        <v>6</v>
      </c>
      <c r="D13" s="19" t="s">
        <v>4</v>
      </c>
      <c r="E13" s="21">
        <v>810000</v>
      </c>
    </row>
    <row r="14" spans="1:5" x14ac:dyDescent="0.25">
      <c r="A14" s="8">
        <v>12</v>
      </c>
      <c r="B14" s="20" t="s">
        <v>83</v>
      </c>
      <c r="C14" s="19" t="s">
        <v>6</v>
      </c>
      <c r="D14" s="19" t="s">
        <v>4</v>
      </c>
      <c r="E14" s="21">
        <v>510000</v>
      </c>
    </row>
    <row r="15" spans="1:5" x14ac:dyDescent="0.25">
      <c r="A15" s="8">
        <v>13</v>
      </c>
      <c r="B15" s="20" t="s">
        <v>84</v>
      </c>
      <c r="C15" s="19" t="s">
        <v>6</v>
      </c>
      <c r="D15" s="19" t="s">
        <v>4</v>
      </c>
      <c r="E15" s="21">
        <v>600000</v>
      </c>
    </row>
    <row r="16" spans="1:5" ht="33" x14ac:dyDescent="0.25">
      <c r="A16" s="8">
        <v>14</v>
      </c>
      <c r="B16" s="20" t="s">
        <v>85</v>
      </c>
      <c r="C16" s="19" t="s">
        <v>6</v>
      </c>
      <c r="D16" s="19" t="s">
        <v>4</v>
      </c>
      <c r="E16" s="21">
        <v>500000</v>
      </c>
    </row>
    <row r="17" spans="1:5" x14ac:dyDescent="0.25">
      <c r="A17" s="8">
        <v>15</v>
      </c>
      <c r="B17" s="20" t="s">
        <v>86</v>
      </c>
      <c r="C17" s="19" t="s">
        <v>87</v>
      </c>
      <c r="D17" s="19" t="s">
        <v>4</v>
      </c>
      <c r="E17" s="21">
        <v>650000</v>
      </c>
    </row>
    <row r="18" spans="1:5" ht="33" x14ac:dyDescent="0.25">
      <c r="A18" s="8">
        <v>16</v>
      </c>
      <c r="B18" s="20" t="s">
        <v>88</v>
      </c>
      <c r="C18" s="19" t="s">
        <v>87</v>
      </c>
      <c r="D18" s="19" t="s">
        <v>4</v>
      </c>
      <c r="E18" s="21">
        <v>888000</v>
      </c>
    </row>
    <row r="19" spans="1:5" ht="33" x14ac:dyDescent="0.25">
      <c r="A19" s="8">
        <v>17</v>
      </c>
      <c r="B19" s="20" t="s">
        <v>89</v>
      </c>
      <c r="C19" s="19" t="s">
        <v>87</v>
      </c>
      <c r="D19" s="19" t="s">
        <v>4</v>
      </c>
      <c r="E19" s="21">
        <v>700000</v>
      </c>
    </row>
    <row r="20" spans="1:5" ht="28.5" customHeight="1" x14ac:dyDescent="0.25">
      <c r="A20" s="8">
        <v>18</v>
      </c>
      <c r="B20" s="20" t="s">
        <v>90</v>
      </c>
      <c r="C20" s="19" t="s">
        <v>5</v>
      </c>
      <c r="D20" s="19" t="s">
        <v>10</v>
      </c>
      <c r="E20" s="21">
        <v>13977810</v>
      </c>
    </row>
    <row r="21" spans="1:5" ht="31.5" customHeight="1" x14ac:dyDescent="0.25">
      <c r="A21" s="8">
        <v>19</v>
      </c>
      <c r="B21" s="20" t="s">
        <v>91</v>
      </c>
      <c r="C21" s="19" t="s">
        <v>8</v>
      </c>
      <c r="D21" s="19" t="s">
        <v>110</v>
      </c>
      <c r="E21" s="21">
        <v>2400000</v>
      </c>
    </row>
    <row r="22" spans="1:5" ht="33" x14ac:dyDescent="0.25">
      <c r="A22" s="8">
        <v>20</v>
      </c>
      <c r="B22" s="20" t="s">
        <v>72</v>
      </c>
      <c r="C22" s="19" t="s">
        <v>73</v>
      </c>
      <c r="D22" s="19" t="s">
        <v>10</v>
      </c>
      <c r="E22" s="21">
        <v>429000</v>
      </c>
    </row>
    <row r="23" spans="1:5" ht="33" x14ac:dyDescent="0.25">
      <c r="A23" s="8">
        <v>21</v>
      </c>
      <c r="B23" s="20" t="s">
        <v>92</v>
      </c>
      <c r="C23" s="19" t="s">
        <v>73</v>
      </c>
      <c r="D23" s="19" t="s">
        <v>10</v>
      </c>
      <c r="E23" s="21">
        <v>80000</v>
      </c>
    </row>
    <row r="24" spans="1:5" ht="33" x14ac:dyDescent="0.25">
      <c r="A24" s="8">
        <v>22</v>
      </c>
      <c r="B24" s="20" t="s">
        <v>93</v>
      </c>
      <c r="C24" s="19" t="s">
        <v>6</v>
      </c>
      <c r="D24" s="19" t="s">
        <v>10</v>
      </c>
      <c r="E24" s="21">
        <v>1236800</v>
      </c>
    </row>
    <row r="25" spans="1:5" ht="33" x14ac:dyDescent="0.25">
      <c r="A25" s="8">
        <v>23</v>
      </c>
      <c r="B25" s="20" t="s">
        <v>94</v>
      </c>
      <c r="C25" s="19" t="s">
        <v>6</v>
      </c>
      <c r="D25" s="19" t="s">
        <v>45</v>
      </c>
      <c r="E25" s="21">
        <v>3000000</v>
      </c>
    </row>
    <row r="26" spans="1:5" x14ac:dyDescent="0.25">
      <c r="A26" s="8">
        <v>24</v>
      </c>
      <c r="B26" s="20" t="s">
        <v>95</v>
      </c>
      <c r="C26" s="19" t="s">
        <v>6</v>
      </c>
      <c r="D26" s="19" t="s">
        <v>45</v>
      </c>
      <c r="E26" s="21">
        <v>800000</v>
      </c>
    </row>
    <row r="27" spans="1:5" x14ac:dyDescent="0.25">
      <c r="A27" s="8">
        <v>25</v>
      </c>
      <c r="B27" s="20" t="s">
        <v>96</v>
      </c>
      <c r="C27" s="19" t="s">
        <v>6</v>
      </c>
      <c r="D27" s="19" t="s">
        <v>45</v>
      </c>
      <c r="E27" s="21">
        <v>492500</v>
      </c>
    </row>
    <row r="28" spans="1:5" x14ac:dyDescent="0.25">
      <c r="A28" s="8">
        <v>26</v>
      </c>
      <c r="B28" s="20" t="s">
        <v>97</v>
      </c>
      <c r="C28" s="19" t="s">
        <v>6</v>
      </c>
      <c r="D28" s="19" t="s">
        <v>45</v>
      </c>
      <c r="E28" s="21">
        <v>354800</v>
      </c>
    </row>
    <row r="29" spans="1:5" ht="33" x14ac:dyDescent="0.25">
      <c r="A29" s="8">
        <v>27</v>
      </c>
      <c r="B29" s="20" t="s">
        <v>98</v>
      </c>
      <c r="C29" s="19" t="s">
        <v>6</v>
      </c>
      <c r="D29" s="19" t="s">
        <v>45</v>
      </c>
      <c r="E29" s="21">
        <v>283220</v>
      </c>
    </row>
    <row r="30" spans="1:5" ht="49.5" x14ac:dyDescent="0.25">
      <c r="A30" s="8">
        <v>28</v>
      </c>
      <c r="B30" s="20" t="s">
        <v>99</v>
      </c>
      <c r="C30" s="19" t="s">
        <v>5</v>
      </c>
      <c r="D30" s="19" t="s">
        <v>100</v>
      </c>
      <c r="E30" s="21">
        <v>150000</v>
      </c>
    </row>
    <row r="31" spans="1:5" ht="49.5" x14ac:dyDescent="0.25">
      <c r="A31" s="8">
        <v>29</v>
      </c>
      <c r="B31" s="20" t="s">
        <v>101</v>
      </c>
      <c r="C31" s="19" t="s">
        <v>6</v>
      </c>
      <c r="D31" s="19" t="s">
        <v>102</v>
      </c>
      <c r="E31" s="21">
        <v>150000</v>
      </c>
    </row>
    <row r="32" spans="1:5" ht="49.5" x14ac:dyDescent="0.25">
      <c r="A32" s="8">
        <v>30</v>
      </c>
      <c r="B32" s="20" t="s">
        <v>103</v>
      </c>
      <c r="C32" s="19" t="s">
        <v>6</v>
      </c>
      <c r="D32" s="19" t="s">
        <v>102</v>
      </c>
      <c r="E32" s="21">
        <v>150000</v>
      </c>
    </row>
    <row r="33" spans="1:5" ht="33" x14ac:dyDescent="0.25">
      <c r="A33" s="8">
        <v>31</v>
      </c>
      <c r="B33" s="20" t="s">
        <v>104</v>
      </c>
      <c r="C33" s="19" t="s">
        <v>6</v>
      </c>
      <c r="D33" s="19" t="s">
        <v>105</v>
      </c>
      <c r="E33" s="21">
        <v>500000</v>
      </c>
    </row>
    <row r="34" spans="1:5" ht="30.75" customHeight="1" x14ac:dyDescent="0.25">
      <c r="A34" s="8">
        <v>32</v>
      </c>
      <c r="B34" s="20" t="s">
        <v>106</v>
      </c>
      <c r="C34" s="19" t="s">
        <v>87</v>
      </c>
      <c r="D34" s="19" t="s">
        <v>107</v>
      </c>
      <c r="E34" s="21">
        <v>15000000</v>
      </c>
    </row>
    <row r="35" spans="1:5" ht="30" customHeight="1" x14ac:dyDescent="0.25">
      <c r="A35" s="8" t="s">
        <v>111</v>
      </c>
      <c r="B35" s="8"/>
      <c r="C35" s="8"/>
      <c r="D35" s="8"/>
      <c r="E35" s="12">
        <f>SUM(E3:E34)</f>
        <v>50592179</v>
      </c>
    </row>
  </sheetData>
  <mergeCells count="1">
    <mergeCell ref="A1:E1"/>
  </mergeCells>
  <phoneticPr fontId="1" type="noConversion"/>
  <printOptions horizontalCentered="1"/>
  <pageMargins left="0.23622047244094491" right="0.23622047244094491" top="0.74803149606299213" bottom="0.74803149606299213" header="0.31496062992125984" footer="0.31496062992125984"/>
  <pageSetup paperSize="9" scale="9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103</vt:lpstr>
      <vt:lpstr>104</vt:lpstr>
      <vt:lpstr>105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103019</dc:creator>
  <cp:lastModifiedBy>YiHui, Chen</cp:lastModifiedBy>
  <cp:lastPrinted>2017-02-17T07:37:35Z</cp:lastPrinted>
  <dcterms:created xsi:type="dcterms:W3CDTF">2016-02-22T09:08:25Z</dcterms:created>
  <dcterms:modified xsi:type="dcterms:W3CDTF">2017-02-17T07:37:42Z</dcterms:modified>
</cp:coreProperties>
</file>