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1430"/>
  </bookViews>
  <sheets>
    <sheet name="102" sheetId="1" r:id="rId1"/>
    <sheet name="103" sheetId="2" r:id="rId2"/>
    <sheet name="104" sheetId="3" r:id="rId3"/>
  </sheets>
  <calcPr calcId="145621"/>
</workbook>
</file>

<file path=xl/calcChain.xml><?xml version="1.0" encoding="utf-8"?>
<calcChain xmlns="http://schemas.openxmlformats.org/spreadsheetml/2006/main">
  <c r="E29" i="3" l="1"/>
  <c r="E18" i="2"/>
  <c r="E9" i="1"/>
  <c r="E10" i="2" l="1"/>
  <c r="E8" i="2"/>
</calcChain>
</file>

<file path=xl/sharedStrings.xml><?xml version="1.0" encoding="utf-8"?>
<sst xmlns="http://schemas.openxmlformats.org/spreadsheetml/2006/main" count="162" uniqueCount="77">
  <si>
    <t>102年度接受委託研究計畫及各項補助計畫一覽表</t>
    <phoneticPr fontId="1" type="noConversion"/>
  </si>
  <si>
    <t>103年度接受委託研究計畫及各項補助計畫一覽表</t>
    <phoneticPr fontId="1" type="noConversion"/>
  </si>
  <si>
    <t>104年度接受委託研究計畫及各項補助計畫一覽表</t>
    <phoneticPr fontId="1" type="noConversion"/>
  </si>
  <si>
    <t>計畫名稱</t>
  </si>
  <si>
    <t>執行單位</t>
  </si>
  <si>
    <t>委託單位</t>
  </si>
  <si>
    <t>核定金額</t>
  </si>
  <si>
    <t>科技部</t>
  </si>
  <si>
    <t>產學交流組</t>
  </si>
  <si>
    <t>展示教育組</t>
  </si>
  <si>
    <t>編號</t>
    <phoneticPr fontId="1" type="noConversion"/>
  </si>
  <si>
    <t>工務機電組</t>
  </si>
  <si>
    <t>秘書室</t>
  </si>
  <si>
    <t>教育部</t>
  </si>
  <si>
    <t>104年試辦學習型城市計畫--基隆原住民海洋文化傳承學習及創意觀光計畫</t>
  </si>
  <si>
    <t>基隆市政府</t>
  </si>
  <si>
    <t>八斗子公園護坡整治防災計畫</t>
    <phoneticPr fontId="1" type="noConversion"/>
  </si>
  <si>
    <t>工務機電組</t>
    <phoneticPr fontId="1" type="noConversion"/>
  </si>
  <si>
    <t>教育部</t>
    <phoneticPr fontId="1" type="noConversion"/>
  </si>
  <si>
    <t>南區學員宿舍及周邊改善計畫</t>
    <phoneticPr fontId="1" type="noConversion"/>
  </si>
  <si>
    <t>103-105年海科館親山步道優化計畫—環保復育公園通往101高地步道親山優化改善計畫</t>
    <phoneticPr fontId="1" type="noConversion"/>
  </si>
  <si>
    <t>主題館全尺寸煙控系統性能提升改善工程及煙控模擬測試及動態演練</t>
  </si>
  <si>
    <t>自由中國號展存保護建物規劃設計服務案</t>
  </si>
  <si>
    <t>文化部文化資產局</t>
  </si>
  <si>
    <r>
      <t>國立海洋科技博物館親山步道周邊景點安全性改善及</t>
    </r>
    <r>
      <rPr>
        <sz val="12"/>
        <color theme="1"/>
        <rFont val="標楷體"/>
        <family val="4"/>
        <charset val="136"/>
      </rPr>
      <t>海洋教育與遊憩活動訓練設施建置</t>
    </r>
    <r>
      <rPr>
        <sz val="12"/>
        <color rgb="FF000000"/>
        <rFont val="標楷體"/>
        <family val="4"/>
        <charset val="136"/>
      </rPr>
      <t>計畫</t>
    </r>
  </si>
  <si>
    <t>復育公園區東南側護坡改善計畫</t>
    <phoneticPr fontId="1" type="noConversion"/>
  </si>
  <si>
    <t>104年蘇迪勒與杜鵑颱風重建工程計畫</t>
    <phoneticPr fontId="1" type="noConversion"/>
  </si>
  <si>
    <t>「『自由中國號』調查研究及船體修復設計勞務採購案代辦協議</t>
    <phoneticPr fontId="1" type="noConversion"/>
  </si>
  <si>
    <t>研究典藏組</t>
    <phoneticPr fontId="1" type="noConversion"/>
  </si>
  <si>
    <t>文化部文化資產局</t>
    <phoneticPr fontId="1" type="noConversion"/>
  </si>
  <si>
    <t xml:space="preserve">「『自由中國號』船體修復案」勞務採購案代辦
</t>
    <phoneticPr fontId="1" type="noConversion"/>
  </si>
  <si>
    <t>大西洋多年代振盪對熱帶太平洋海域的影響</t>
    <phoneticPr fontId="1" type="noConversion"/>
  </si>
  <si>
    <t>科技部</t>
    <phoneticPr fontId="1" type="noConversion"/>
  </si>
  <si>
    <t>容軒園區綠隧道榕樹診治計畫</t>
  </si>
  <si>
    <t>提升檔案管理績效計畫</t>
  </si>
  <si>
    <t xml:space="preserve">102年培育海洋種子教師及海洋科技科普教材開發計畫 </t>
  </si>
  <si>
    <t>102年度全國海洋教育教學研習實施計畫</t>
  </si>
  <si>
    <t>教育部國教署</t>
  </si>
  <si>
    <t>經管組</t>
    <phoneticPr fontId="1" type="noConversion"/>
  </si>
  <si>
    <t>教育部</t>
    <phoneticPr fontId="2" type="noConversion"/>
  </si>
  <si>
    <t>104年國立社教館所暑假聯合行銷計畫</t>
    <phoneticPr fontId="1" type="noConversion"/>
  </si>
  <si>
    <t>悠遊數位海洋行動學堂子計畫</t>
    <phoneticPr fontId="1" type="noConversion"/>
  </si>
  <si>
    <t>「風能與海洋能」制式與非制式創新教育資源研發與推廣計畫(1/3)</t>
    <phoneticPr fontId="1" type="noConversion"/>
  </si>
  <si>
    <t>「海洋科學學習中心」建置計畫</t>
    <phoneticPr fontId="1" type="noConversion"/>
  </si>
  <si>
    <t>教育部國教署</t>
    <phoneticPr fontId="1" type="noConversion"/>
  </si>
  <si>
    <t>2015「科普論壇」</t>
    <phoneticPr fontId="1" type="noConversion"/>
  </si>
  <si>
    <t>2015「未來哥倫布」教育活動實施計畫</t>
    <phoneticPr fontId="1" type="noConversion"/>
  </si>
  <si>
    <t>大型藻類之繁養殖技術開發</t>
    <phoneticPr fontId="1" type="noConversion"/>
  </si>
  <si>
    <t>展示教育組</t>
    <phoneticPr fontId="1" type="noConversion"/>
  </si>
  <si>
    <t>漁業署</t>
    <phoneticPr fontId="1" type="noConversion"/>
  </si>
  <si>
    <t>山上孩子來看海</t>
    <phoneticPr fontId="1" type="noConversion"/>
  </si>
  <si>
    <t>金鴻兒童文教基金會</t>
    <phoneticPr fontId="1" type="noConversion"/>
  </si>
  <si>
    <t>海洋科學學習中心效能增進計畫</t>
    <phoneticPr fontId="1" type="noConversion"/>
  </si>
  <si>
    <t>2014「牽手遊海科」活動實施計畫</t>
    <phoneticPr fontId="1" type="noConversion"/>
  </si>
  <si>
    <t>教育部</t>
    <phoneticPr fontId="1" type="noConversion"/>
  </si>
  <si>
    <t>12年國教水下滑翔機教材教案發展計畫</t>
    <phoneticPr fontId="1" type="noConversion"/>
  </si>
  <si>
    <t>海科館海洋環境教育之潮境-潮近計畫</t>
    <phoneticPr fontId="1" type="noConversion"/>
  </si>
  <si>
    <t>兩種水生植物之繁殖體栽培與水蕨養殖相關檢疫技術探討</t>
    <phoneticPr fontId="1" type="noConversion"/>
  </si>
  <si>
    <t>基隆市103年度推動「學習型城鄉─社區永續發展實驗站」-- 基隆原住民傳統生存技能及文化傳承工坊</t>
    <phoneticPr fontId="1" type="noConversion"/>
  </si>
  <si>
    <t>基隆市政府</t>
    <phoneticPr fontId="1" type="noConversion"/>
  </si>
  <si>
    <t>荻生有愛海科同行</t>
    <phoneticPr fontId="1" type="noConversion"/>
  </si>
  <si>
    <t> 財團法人台北市荻生文化藝術基金會</t>
    <phoneticPr fontId="1" type="noConversion"/>
  </si>
  <si>
    <t>(國家科學委員會)科普活動：海洋防災科技與減災教育推廣計畫</t>
  </si>
  <si>
    <t>國家科學委員會</t>
  </si>
  <si>
    <t>(0532)103跨域計畫--包括「海洋科技博物館園區」、「海洋科技博物園區創意加值計畫」、「北火電廠數位加值計畫」</t>
  </si>
  <si>
    <t>農委會</t>
  </si>
  <si>
    <t>海洋生物用之LED燈具等研究及開發合作</t>
  </si>
  <si>
    <t>正能光電有限公司</t>
  </si>
  <si>
    <t>候鳥計畫</t>
    <phoneticPr fontId="1" type="noConversion"/>
  </si>
  <si>
    <t>合計</t>
    <phoneticPr fontId="1" type="noConversion"/>
  </si>
  <si>
    <t>建立海洋觀賞性刺絲胞增殖培育技術</t>
    <phoneticPr fontId="1" type="noConversion"/>
  </si>
  <si>
    <t>104跨域計畫--包括「海洋科技博物館園區」、「海洋科技博物園區創意加值計畫」、「北火電廠數位加值計畫」</t>
    <phoneticPr fontId="1" type="noConversion"/>
  </si>
  <si>
    <t>科普活動：全民枓學週--2015海洋科學週</t>
    <phoneticPr fontId="1" type="noConversion"/>
  </si>
  <si>
    <t>科普活動：全國高中職學生水下滑翔機創意設計競賽計畫</t>
    <phoneticPr fontId="1" type="noConversion"/>
  </si>
  <si>
    <t>科普活動：海洋能創意活動設計與推廣</t>
    <phoneticPr fontId="1" type="noConversion"/>
  </si>
  <si>
    <t>南海內波傳遞之模態演變</t>
    <phoneticPr fontId="1" type="noConversion"/>
  </si>
  <si>
    <t>科普活動：海洋防災科技與減災教育推廣計畫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</si>
</sst>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
    <numFmt numFmtId="177" formatCode="_-* #,##0_-;\-* #,##0_-;_-* &quot;-&quot;??_-;_-@_-"/>
  </numFmts>
  <fonts count="10" x14ac:knownFonts="1">
    <font>
      <sz val="12"/>
      <color theme="1"/>
      <name val="新細明體"/>
      <family val="2"/>
      <charset val="136"/>
      <scheme val="minor"/>
    </font>
    <font>
      <sz val="9"/>
      <name val="新細明體"/>
      <family val="2"/>
      <charset val="136"/>
      <scheme val="minor"/>
    </font>
    <font>
      <sz val="9"/>
      <name val="新細明體"/>
      <family val="1"/>
      <charset val="136"/>
    </font>
    <font>
      <sz val="12"/>
      <color theme="1"/>
      <name val="新細明體"/>
      <family val="1"/>
      <charset val="136"/>
      <scheme val="minor"/>
    </font>
    <font>
      <sz val="12"/>
      <color rgb="FF000000"/>
      <name val="標楷體"/>
      <family val="4"/>
      <charset val="136"/>
    </font>
    <font>
      <sz val="12"/>
      <color theme="1"/>
      <name val="標楷體"/>
      <family val="4"/>
      <charset val="136"/>
    </font>
    <font>
      <b/>
      <sz val="16"/>
      <color theme="1"/>
      <name val="標楷體"/>
      <family val="4"/>
      <charset val="136"/>
    </font>
    <font>
      <b/>
      <sz val="12"/>
      <name val="標楷體"/>
      <family val="4"/>
      <charset val="136"/>
    </font>
    <font>
      <sz val="12"/>
      <name val="標楷體"/>
      <family val="4"/>
      <charset val="136"/>
    </font>
    <font>
      <sz val="12"/>
      <color theme="1"/>
      <name val="新細明體"/>
      <family val="2"/>
      <charset val="13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3" fillId="0" borderId="0">
      <alignment vertical="center"/>
    </xf>
    <xf numFmtId="43" fontId="9" fillId="0" borderId="0" applyFont="0" applyFill="0" applyBorder="0" applyAlignment="0" applyProtection="0">
      <alignment vertical="center"/>
    </xf>
  </cellStyleXfs>
  <cellXfs count="20">
    <xf numFmtId="0" fontId="0" fillId="0" borderId="0" xfId="0">
      <alignment vertical="center"/>
    </xf>
    <xf numFmtId="0" fontId="5" fillId="0" borderId="0" xfId="0" applyFont="1">
      <alignment vertical="center"/>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76" fontId="7" fillId="0" borderId="1" xfId="0" applyNumberFormat="1" applyFont="1" applyBorder="1" applyAlignment="1">
      <alignment horizontal="center" vertical="top"/>
    </xf>
    <xf numFmtId="49" fontId="8" fillId="0" borderId="1" xfId="0" applyNumberFormat="1" applyFont="1" applyBorder="1" applyAlignment="1">
      <alignment vertical="top" wrapText="1"/>
    </xf>
    <xf numFmtId="38" fontId="8" fillId="0" borderId="1" xfId="0" applyNumberFormat="1" applyFont="1" applyBorder="1" applyAlignment="1">
      <alignment vertical="top" wrapText="1"/>
    </xf>
    <xf numFmtId="38" fontId="8" fillId="0" borderId="1" xfId="0" applyNumberFormat="1" applyFont="1" applyBorder="1" applyAlignment="1">
      <alignment vertical="top"/>
    </xf>
    <xf numFmtId="0" fontId="5" fillId="0" borderId="1" xfId="0" applyFont="1" applyBorder="1">
      <alignment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38" fontId="5" fillId="0" borderId="1" xfId="0" applyNumberFormat="1" applyFont="1" applyBorder="1">
      <alignment vertical="center"/>
    </xf>
    <xf numFmtId="177" fontId="7" fillId="0" borderId="1" xfId="2" applyNumberFormat="1" applyFont="1" applyBorder="1" applyAlignment="1">
      <alignment horizontal="center" vertical="top"/>
    </xf>
    <xf numFmtId="177" fontId="8" fillId="0" borderId="1" xfId="2" applyNumberFormat="1" applyFont="1" applyBorder="1" applyAlignment="1">
      <alignment vertical="top"/>
    </xf>
    <xf numFmtId="177" fontId="5" fillId="0" borderId="1" xfId="2" applyNumberFormat="1" applyFont="1" applyBorder="1">
      <alignment vertical="center"/>
    </xf>
    <xf numFmtId="177" fontId="5" fillId="0" borderId="0" xfId="2" applyNumberFormat="1" applyFont="1">
      <alignment vertical="center"/>
    </xf>
    <xf numFmtId="49" fontId="8" fillId="0" borderId="1" xfId="1" applyNumberFormat="1" applyFont="1" applyBorder="1" applyAlignment="1">
      <alignment vertical="top" wrapText="1"/>
    </xf>
    <xf numFmtId="38" fontId="8" fillId="0" borderId="1" xfId="1" applyNumberFormat="1" applyFont="1" applyBorder="1" applyAlignment="1">
      <alignment vertical="top"/>
    </xf>
    <xf numFmtId="0" fontId="6" fillId="0" borderId="2" xfId="0" applyFont="1" applyBorder="1" applyAlignment="1">
      <alignment horizontal="center" vertical="center"/>
    </xf>
  </cellXfs>
  <cellStyles count="3">
    <cellStyle name="一般" xfId="0" builtinId="0"/>
    <cellStyle name="一般 2" xfId="1"/>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election activeCell="H6" sqref="H6"/>
    </sheetView>
  </sheetViews>
  <sheetFormatPr defaultRowHeight="16.5" x14ac:dyDescent="0.25"/>
  <cols>
    <col min="1" max="1" width="7.75" style="1" customWidth="1"/>
    <col min="2" max="2" width="38.5" style="1" customWidth="1"/>
    <col min="3" max="3" width="11.875" style="1" customWidth="1"/>
    <col min="4" max="4" width="11.5" style="1" customWidth="1"/>
    <col min="5" max="5" width="16.125" style="1" customWidth="1"/>
    <col min="6" max="16384" width="9" style="1"/>
  </cols>
  <sheetData>
    <row r="1" spans="1:5" ht="43.5" customHeight="1" x14ac:dyDescent="0.25">
      <c r="A1" s="19" t="s">
        <v>0</v>
      </c>
      <c r="B1" s="19"/>
      <c r="C1" s="19"/>
      <c r="D1" s="19"/>
      <c r="E1" s="19"/>
    </row>
    <row r="2" spans="1:5" x14ac:dyDescent="0.25">
      <c r="A2" s="8" t="s">
        <v>10</v>
      </c>
      <c r="B2" s="2" t="s">
        <v>3</v>
      </c>
      <c r="C2" s="3" t="s">
        <v>4</v>
      </c>
      <c r="D2" s="3" t="s">
        <v>5</v>
      </c>
      <c r="E2" s="4" t="s">
        <v>6</v>
      </c>
    </row>
    <row r="3" spans="1:5" ht="46.5" customHeight="1" x14ac:dyDescent="0.25">
      <c r="A3" s="10">
        <v>1</v>
      </c>
      <c r="B3" s="5" t="s">
        <v>22</v>
      </c>
      <c r="C3" s="5" t="s">
        <v>11</v>
      </c>
      <c r="D3" s="5" t="s">
        <v>23</v>
      </c>
      <c r="E3" s="7">
        <v>593100</v>
      </c>
    </row>
    <row r="4" spans="1:5" ht="41.25" customHeight="1" x14ac:dyDescent="0.25">
      <c r="A4" s="10">
        <v>2</v>
      </c>
      <c r="B4" s="5" t="s">
        <v>27</v>
      </c>
      <c r="C4" s="5" t="s">
        <v>28</v>
      </c>
      <c r="D4" s="5" t="s">
        <v>29</v>
      </c>
      <c r="E4" s="7">
        <v>1050000</v>
      </c>
    </row>
    <row r="5" spans="1:5" ht="42.75" customHeight="1" x14ac:dyDescent="0.25">
      <c r="A5" s="10">
        <v>3</v>
      </c>
      <c r="B5" s="5" t="s">
        <v>62</v>
      </c>
      <c r="C5" s="5" t="s">
        <v>8</v>
      </c>
      <c r="D5" s="5" t="s">
        <v>63</v>
      </c>
      <c r="E5" s="7">
        <v>505000</v>
      </c>
    </row>
    <row r="6" spans="1:5" ht="45.75" customHeight="1" x14ac:dyDescent="0.25">
      <c r="A6" s="10">
        <v>4</v>
      </c>
      <c r="B6" s="5" t="s">
        <v>68</v>
      </c>
      <c r="C6" s="5" t="s">
        <v>8</v>
      </c>
      <c r="D6" s="5" t="s">
        <v>63</v>
      </c>
      <c r="E6" s="7">
        <v>40000</v>
      </c>
    </row>
    <row r="7" spans="1:5" ht="47.25" customHeight="1" x14ac:dyDescent="0.25">
      <c r="A7" s="10">
        <v>5</v>
      </c>
      <c r="B7" s="5" t="s">
        <v>35</v>
      </c>
      <c r="C7" s="5" t="s">
        <v>9</v>
      </c>
      <c r="D7" s="5" t="s">
        <v>13</v>
      </c>
      <c r="E7" s="7">
        <v>1500000</v>
      </c>
    </row>
    <row r="8" spans="1:5" ht="43.5" customHeight="1" x14ac:dyDescent="0.25">
      <c r="A8" s="10">
        <v>6</v>
      </c>
      <c r="B8" s="5" t="s">
        <v>36</v>
      </c>
      <c r="C8" s="5" t="s">
        <v>9</v>
      </c>
      <c r="D8" s="5" t="s">
        <v>37</v>
      </c>
      <c r="E8" s="7">
        <v>330000</v>
      </c>
    </row>
    <row r="9" spans="1:5" x14ac:dyDescent="0.25">
      <c r="A9" s="8"/>
      <c r="B9" s="5" t="s">
        <v>69</v>
      </c>
      <c r="C9" s="5"/>
      <c r="D9" s="5"/>
      <c r="E9" s="7">
        <f>SUM(E3:E8)</f>
        <v>4018100</v>
      </c>
    </row>
  </sheetData>
  <sortState ref="A3:E8">
    <sortCondition ref="D3:D8"/>
  </sortState>
  <mergeCells count="1">
    <mergeCell ref="A1:E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E9" sqref="E9"/>
    </sheetView>
  </sheetViews>
  <sheetFormatPr defaultRowHeight="16.5" x14ac:dyDescent="0.25"/>
  <cols>
    <col min="1" max="1" width="6.875" style="11" customWidth="1"/>
    <col min="2" max="2" width="38.5" style="1" customWidth="1"/>
    <col min="3" max="3" width="14.875" style="1" customWidth="1"/>
    <col min="4" max="4" width="20.875" style="1" customWidth="1"/>
    <col min="5" max="5" width="16.125" style="16" customWidth="1"/>
    <col min="6" max="16384" width="9" style="1"/>
  </cols>
  <sheetData>
    <row r="1" spans="1:5" ht="43.5" customHeight="1" x14ac:dyDescent="0.25">
      <c r="A1" s="19" t="s">
        <v>1</v>
      </c>
      <c r="B1" s="19"/>
      <c r="C1" s="19"/>
      <c r="D1" s="19"/>
      <c r="E1" s="19"/>
    </row>
    <row r="2" spans="1:5" ht="30" customHeight="1" x14ac:dyDescent="0.25">
      <c r="A2" s="10" t="s">
        <v>10</v>
      </c>
      <c r="B2" s="2" t="s">
        <v>3</v>
      </c>
      <c r="C2" s="3" t="s">
        <v>4</v>
      </c>
      <c r="D2" s="3" t="s">
        <v>5</v>
      </c>
      <c r="E2" s="13" t="s">
        <v>6</v>
      </c>
    </row>
    <row r="3" spans="1:5" ht="33" x14ac:dyDescent="0.25">
      <c r="A3" s="10">
        <v>1</v>
      </c>
      <c r="B3" s="5" t="s">
        <v>60</v>
      </c>
      <c r="C3" s="5" t="s">
        <v>48</v>
      </c>
      <c r="D3" s="5" t="s">
        <v>61</v>
      </c>
      <c r="E3" s="14">
        <v>33286</v>
      </c>
    </row>
    <row r="4" spans="1:5" ht="49.5" x14ac:dyDescent="0.25">
      <c r="A4" s="10">
        <v>2</v>
      </c>
      <c r="B4" s="5" t="s">
        <v>30</v>
      </c>
      <c r="C4" s="5" t="s">
        <v>28</v>
      </c>
      <c r="D4" s="5" t="s">
        <v>29</v>
      </c>
      <c r="E4" s="14">
        <v>7800000</v>
      </c>
    </row>
    <row r="5" spans="1:5" x14ac:dyDescent="0.25">
      <c r="A5" s="10">
        <v>3</v>
      </c>
      <c r="B5" s="5" t="s">
        <v>53</v>
      </c>
      <c r="C5" s="5" t="s">
        <v>48</v>
      </c>
      <c r="D5" s="5" t="s">
        <v>51</v>
      </c>
      <c r="E5" s="14">
        <v>300000</v>
      </c>
    </row>
    <row r="6" spans="1:5" ht="24.75" customHeight="1" x14ac:dyDescent="0.25">
      <c r="A6" s="10">
        <v>4</v>
      </c>
      <c r="B6" s="5" t="s">
        <v>68</v>
      </c>
      <c r="C6" s="5" t="s">
        <v>8</v>
      </c>
      <c r="D6" s="5" t="s">
        <v>63</v>
      </c>
      <c r="E6" s="14">
        <v>80000</v>
      </c>
    </row>
    <row r="7" spans="1:5" ht="49.5" x14ac:dyDescent="0.25">
      <c r="A7" s="10">
        <v>5</v>
      </c>
      <c r="B7" s="5" t="s">
        <v>58</v>
      </c>
      <c r="C7" s="5" t="s">
        <v>48</v>
      </c>
      <c r="D7" s="5" t="s">
        <v>59</v>
      </c>
      <c r="E7" s="14">
        <v>299516</v>
      </c>
    </row>
    <row r="8" spans="1:5" ht="30" customHeight="1" x14ac:dyDescent="0.25">
      <c r="A8" s="10">
        <v>6</v>
      </c>
      <c r="B8" s="5" t="s">
        <v>16</v>
      </c>
      <c r="C8" s="5" t="s">
        <v>17</v>
      </c>
      <c r="D8" s="5" t="s">
        <v>18</v>
      </c>
      <c r="E8" s="14">
        <f>1960000-E9</f>
        <v>1490542</v>
      </c>
    </row>
    <row r="9" spans="1:5" ht="32.25" customHeight="1" x14ac:dyDescent="0.25">
      <c r="A9" s="10">
        <v>7</v>
      </c>
      <c r="B9" s="5" t="s">
        <v>19</v>
      </c>
      <c r="C9" s="5" t="s">
        <v>17</v>
      </c>
      <c r="D9" s="5" t="s">
        <v>18</v>
      </c>
      <c r="E9" s="14">
        <v>469458</v>
      </c>
    </row>
    <row r="10" spans="1:5" ht="49.5" x14ac:dyDescent="0.25">
      <c r="A10" s="10">
        <v>8</v>
      </c>
      <c r="B10" s="5" t="s">
        <v>20</v>
      </c>
      <c r="C10" s="5" t="s">
        <v>17</v>
      </c>
      <c r="D10" s="5" t="s">
        <v>18</v>
      </c>
      <c r="E10" s="14">
        <f>14000000-1280843-200000</f>
        <v>12519157</v>
      </c>
    </row>
    <row r="11" spans="1:5" ht="52.5" customHeight="1" x14ac:dyDescent="0.25">
      <c r="A11" s="10">
        <v>9</v>
      </c>
      <c r="B11" s="5" t="s">
        <v>21</v>
      </c>
      <c r="C11" s="5" t="s">
        <v>11</v>
      </c>
      <c r="D11" s="5" t="s">
        <v>13</v>
      </c>
      <c r="E11" s="14">
        <v>6000000</v>
      </c>
    </row>
    <row r="12" spans="1:5" ht="42" customHeight="1" x14ac:dyDescent="0.25">
      <c r="A12" s="10">
        <v>10</v>
      </c>
      <c r="B12" s="5" t="s">
        <v>53</v>
      </c>
      <c r="C12" s="5" t="s">
        <v>48</v>
      </c>
      <c r="D12" s="5" t="s">
        <v>54</v>
      </c>
      <c r="E12" s="14">
        <v>2080120</v>
      </c>
    </row>
    <row r="13" spans="1:5" ht="40.5" customHeight="1" x14ac:dyDescent="0.25">
      <c r="A13" s="10">
        <v>11</v>
      </c>
      <c r="B13" s="5" t="s">
        <v>55</v>
      </c>
      <c r="C13" s="5" t="s">
        <v>48</v>
      </c>
      <c r="D13" s="5" t="s">
        <v>54</v>
      </c>
      <c r="E13" s="14">
        <v>80000</v>
      </c>
    </row>
    <row r="14" spans="1:5" ht="34.5" customHeight="1" x14ac:dyDescent="0.25">
      <c r="A14" s="10">
        <v>12</v>
      </c>
      <c r="B14" s="5" t="s">
        <v>56</v>
      </c>
      <c r="C14" s="5" t="s">
        <v>48</v>
      </c>
      <c r="D14" s="5" t="s">
        <v>54</v>
      </c>
      <c r="E14" s="14">
        <v>90000</v>
      </c>
    </row>
    <row r="15" spans="1:5" ht="49.5" x14ac:dyDescent="0.25">
      <c r="A15" s="10">
        <v>13</v>
      </c>
      <c r="B15" s="5" t="s">
        <v>64</v>
      </c>
      <c r="C15" s="5" t="s">
        <v>8</v>
      </c>
      <c r="D15" s="5" t="s">
        <v>13</v>
      </c>
      <c r="E15" s="14">
        <v>18606000</v>
      </c>
    </row>
    <row r="16" spans="1:5" ht="24" customHeight="1" x14ac:dyDescent="0.25">
      <c r="A16" s="10">
        <v>14</v>
      </c>
      <c r="B16" s="5" t="s">
        <v>70</v>
      </c>
      <c r="C16" s="5" t="s">
        <v>8</v>
      </c>
      <c r="D16" s="8" t="s">
        <v>65</v>
      </c>
      <c r="E16" s="15">
        <v>1160000</v>
      </c>
    </row>
    <row r="17" spans="1:5" ht="36.75" customHeight="1" x14ac:dyDescent="0.25">
      <c r="A17" s="10">
        <v>15</v>
      </c>
      <c r="B17" s="5" t="s">
        <v>57</v>
      </c>
      <c r="C17" s="5" t="s">
        <v>48</v>
      </c>
      <c r="D17" s="5" t="s">
        <v>49</v>
      </c>
      <c r="E17" s="14">
        <v>1160000</v>
      </c>
    </row>
    <row r="18" spans="1:5" ht="30" customHeight="1" x14ac:dyDescent="0.25">
      <c r="A18" s="10"/>
      <c r="B18" s="8" t="s">
        <v>69</v>
      </c>
      <c r="C18" s="8"/>
      <c r="D18" s="8"/>
      <c r="E18" s="15">
        <f>SUM(E3:E17)</f>
        <v>52168079</v>
      </c>
    </row>
  </sheetData>
  <sortState ref="A3:E18">
    <sortCondition ref="D3:D18"/>
  </sortState>
  <mergeCells count="1">
    <mergeCell ref="A1:E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0" workbookViewId="0">
      <selection activeCell="E14" sqref="E14"/>
    </sheetView>
  </sheetViews>
  <sheetFormatPr defaultRowHeight="16.5" x14ac:dyDescent="0.25"/>
  <cols>
    <col min="1" max="1" width="6.875" style="11" customWidth="1"/>
    <col min="2" max="2" width="38.5" style="1" customWidth="1"/>
    <col min="3" max="3" width="11.5" style="1" customWidth="1"/>
    <col min="4" max="4" width="10.875" style="1" customWidth="1"/>
    <col min="5" max="5" width="16.125" style="1" customWidth="1"/>
    <col min="6" max="16384" width="9" style="1"/>
  </cols>
  <sheetData>
    <row r="1" spans="1:5" ht="44.25" customHeight="1" x14ac:dyDescent="0.25">
      <c r="A1" s="19" t="s">
        <v>2</v>
      </c>
      <c r="B1" s="19"/>
      <c r="C1" s="19"/>
      <c r="D1" s="19"/>
      <c r="E1" s="19"/>
    </row>
    <row r="2" spans="1:5" x14ac:dyDescent="0.25">
      <c r="A2" s="10" t="s">
        <v>10</v>
      </c>
      <c r="B2" s="2" t="s">
        <v>3</v>
      </c>
      <c r="C2" s="3" t="s">
        <v>4</v>
      </c>
      <c r="D2" s="3" t="s">
        <v>5</v>
      </c>
      <c r="E2" s="4" t="s">
        <v>6</v>
      </c>
    </row>
    <row r="3" spans="1:5" ht="33" x14ac:dyDescent="0.25">
      <c r="A3" s="10">
        <v>1</v>
      </c>
      <c r="B3" s="5" t="s">
        <v>66</v>
      </c>
      <c r="C3" s="5" t="s">
        <v>8</v>
      </c>
      <c r="D3" s="5" t="s">
        <v>67</v>
      </c>
      <c r="E3" s="7">
        <v>480000</v>
      </c>
    </row>
    <row r="4" spans="1:5" ht="33" x14ac:dyDescent="0.25">
      <c r="A4" s="10">
        <v>2</v>
      </c>
      <c r="B4" s="5" t="s">
        <v>46</v>
      </c>
      <c r="C4" s="5" t="s">
        <v>48</v>
      </c>
      <c r="D4" s="5" t="s">
        <v>51</v>
      </c>
      <c r="E4" s="7">
        <v>300000</v>
      </c>
    </row>
    <row r="5" spans="1:5" ht="33" x14ac:dyDescent="0.25">
      <c r="A5" s="10">
        <v>3</v>
      </c>
      <c r="B5" s="5" t="s">
        <v>31</v>
      </c>
      <c r="C5" s="5" t="s">
        <v>28</v>
      </c>
      <c r="D5" s="5" t="s">
        <v>32</v>
      </c>
      <c r="E5" s="7">
        <v>740000</v>
      </c>
    </row>
    <row r="6" spans="1:5" ht="39" customHeight="1" x14ac:dyDescent="0.25">
      <c r="A6" s="10">
        <v>4</v>
      </c>
      <c r="B6" s="5" t="s">
        <v>72</v>
      </c>
      <c r="C6" s="5" t="s">
        <v>9</v>
      </c>
      <c r="D6" s="5" t="s">
        <v>7</v>
      </c>
      <c r="E6" s="7">
        <v>820000</v>
      </c>
    </row>
    <row r="7" spans="1:5" ht="33" x14ac:dyDescent="0.25">
      <c r="A7" s="10">
        <v>5</v>
      </c>
      <c r="B7" s="5" t="s">
        <v>73</v>
      </c>
      <c r="C7" s="5" t="s">
        <v>9</v>
      </c>
      <c r="D7" s="5" t="s">
        <v>7</v>
      </c>
      <c r="E7" s="7">
        <v>836000</v>
      </c>
    </row>
    <row r="8" spans="1:5" ht="39" customHeight="1" x14ac:dyDescent="0.25">
      <c r="A8" s="10">
        <v>6</v>
      </c>
      <c r="B8" s="5" t="s">
        <v>74</v>
      </c>
      <c r="C8" s="5" t="s">
        <v>9</v>
      </c>
      <c r="D8" s="5" t="s">
        <v>7</v>
      </c>
      <c r="E8" s="7">
        <v>810000</v>
      </c>
    </row>
    <row r="9" spans="1:5" ht="27" customHeight="1" x14ac:dyDescent="0.25">
      <c r="A9" s="10">
        <v>7</v>
      </c>
      <c r="B9" s="5" t="s">
        <v>75</v>
      </c>
      <c r="C9" s="5" t="s">
        <v>9</v>
      </c>
      <c r="D9" s="5" t="s">
        <v>7</v>
      </c>
      <c r="E9" s="7">
        <v>827000</v>
      </c>
    </row>
    <row r="10" spans="1:5" ht="33" x14ac:dyDescent="0.25">
      <c r="A10" s="10">
        <v>8</v>
      </c>
      <c r="B10" s="5" t="s">
        <v>42</v>
      </c>
      <c r="C10" s="5" t="s">
        <v>9</v>
      </c>
      <c r="D10" s="5" t="s">
        <v>7</v>
      </c>
      <c r="E10" s="7">
        <v>1660000</v>
      </c>
    </row>
    <row r="11" spans="1:5" ht="33" x14ac:dyDescent="0.25">
      <c r="A11" s="10">
        <v>9</v>
      </c>
      <c r="B11" s="5" t="s">
        <v>76</v>
      </c>
      <c r="C11" s="5" t="s">
        <v>8</v>
      </c>
      <c r="D11" s="5" t="s">
        <v>7</v>
      </c>
      <c r="E11" s="7">
        <v>595000</v>
      </c>
    </row>
    <row r="12" spans="1:5" ht="28.5" customHeight="1" x14ac:dyDescent="0.25">
      <c r="A12" s="10">
        <v>10</v>
      </c>
      <c r="B12" s="5" t="s">
        <v>68</v>
      </c>
      <c r="C12" s="5" t="s">
        <v>8</v>
      </c>
      <c r="D12" s="5" t="s">
        <v>7</v>
      </c>
      <c r="E12" s="7">
        <v>80000</v>
      </c>
    </row>
    <row r="13" spans="1:5" ht="42" customHeight="1" x14ac:dyDescent="0.25">
      <c r="A13" s="10">
        <v>11</v>
      </c>
      <c r="B13" s="5" t="s">
        <v>14</v>
      </c>
      <c r="C13" s="5" t="s">
        <v>9</v>
      </c>
      <c r="D13" s="5" t="s">
        <v>15</v>
      </c>
      <c r="E13" s="7">
        <v>125000</v>
      </c>
    </row>
    <row r="14" spans="1:5" ht="28.5" customHeight="1" x14ac:dyDescent="0.25">
      <c r="A14" s="10">
        <v>12</v>
      </c>
      <c r="B14" s="17" t="s">
        <v>33</v>
      </c>
      <c r="C14" s="17" t="s">
        <v>12</v>
      </c>
      <c r="D14" s="17" t="s">
        <v>13</v>
      </c>
      <c r="E14" s="18">
        <v>1280843</v>
      </c>
    </row>
    <row r="15" spans="1:5" ht="31.5" customHeight="1" x14ac:dyDescent="0.25">
      <c r="A15" s="10">
        <v>13</v>
      </c>
      <c r="B15" s="17" t="s">
        <v>34</v>
      </c>
      <c r="C15" s="17" t="s">
        <v>12</v>
      </c>
      <c r="D15" s="17" t="s">
        <v>13</v>
      </c>
      <c r="E15" s="18">
        <v>100000</v>
      </c>
    </row>
    <row r="16" spans="1:5" ht="49.5" x14ac:dyDescent="0.25">
      <c r="A16" s="10">
        <v>14</v>
      </c>
      <c r="B16" s="9" t="s">
        <v>24</v>
      </c>
      <c r="C16" s="5" t="s">
        <v>17</v>
      </c>
      <c r="D16" s="5" t="s">
        <v>18</v>
      </c>
      <c r="E16" s="6">
        <v>10000000</v>
      </c>
    </row>
    <row r="17" spans="1:5" x14ac:dyDescent="0.25">
      <c r="A17" s="10">
        <v>15</v>
      </c>
      <c r="B17" s="5" t="s">
        <v>25</v>
      </c>
      <c r="C17" s="5" t="s">
        <v>17</v>
      </c>
      <c r="D17" s="5" t="s">
        <v>18</v>
      </c>
      <c r="E17" s="7">
        <v>4000000</v>
      </c>
    </row>
    <row r="18" spans="1:5" x14ac:dyDescent="0.25">
      <c r="A18" s="10">
        <v>16</v>
      </c>
      <c r="B18" s="5" t="s">
        <v>26</v>
      </c>
      <c r="C18" s="5" t="s">
        <v>17</v>
      </c>
      <c r="D18" s="5" t="s">
        <v>18</v>
      </c>
      <c r="E18" s="7">
        <v>22000000</v>
      </c>
    </row>
    <row r="19" spans="1:5" x14ac:dyDescent="0.25">
      <c r="A19" s="10">
        <v>17</v>
      </c>
      <c r="B19" s="5" t="s">
        <v>40</v>
      </c>
      <c r="C19" s="5" t="s">
        <v>38</v>
      </c>
      <c r="D19" s="5" t="s">
        <v>39</v>
      </c>
      <c r="E19" s="7">
        <v>1250000</v>
      </c>
    </row>
    <row r="20" spans="1:5" x14ac:dyDescent="0.25">
      <c r="A20" s="10">
        <v>18</v>
      </c>
      <c r="B20" s="5" t="s">
        <v>41</v>
      </c>
      <c r="C20" s="5" t="s">
        <v>9</v>
      </c>
      <c r="D20" s="5" t="s">
        <v>13</v>
      </c>
      <c r="E20" s="7">
        <v>3890000</v>
      </c>
    </row>
    <row r="21" spans="1:5" x14ac:dyDescent="0.25">
      <c r="A21" s="10">
        <v>19</v>
      </c>
      <c r="B21" s="5" t="s">
        <v>43</v>
      </c>
      <c r="C21" s="5" t="s">
        <v>9</v>
      </c>
      <c r="D21" s="5" t="s">
        <v>13</v>
      </c>
      <c r="E21" s="7">
        <v>1600000</v>
      </c>
    </row>
    <row r="22" spans="1:5" x14ac:dyDescent="0.25">
      <c r="A22" s="10">
        <v>20</v>
      </c>
      <c r="B22" s="5" t="s">
        <v>45</v>
      </c>
      <c r="C22" s="5" t="s">
        <v>9</v>
      </c>
      <c r="D22" s="5" t="s">
        <v>13</v>
      </c>
      <c r="E22" s="7">
        <v>1080444</v>
      </c>
    </row>
    <row r="23" spans="1:5" x14ac:dyDescent="0.25">
      <c r="A23" s="10">
        <v>21</v>
      </c>
      <c r="B23" s="5" t="s">
        <v>46</v>
      </c>
      <c r="C23" s="5" t="s">
        <v>9</v>
      </c>
      <c r="D23" s="5" t="s">
        <v>13</v>
      </c>
      <c r="E23" s="7">
        <v>1442800</v>
      </c>
    </row>
    <row r="24" spans="1:5" x14ac:dyDescent="0.25">
      <c r="A24" s="10">
        <v>22</v>
      </c>
      <c r="B24" s="5" t="s">
        <v>52</v>
      </c>
      <c r="C24" s="5" t="s">
        <v>48</v>
      </c>
      <c r="D24" s="7" t="s">
        <v>13</v>
      </c>
      <c r="E24" s="7">
        <v>200000</v>
      </c>
    </row>
    <row r="25" spans="1:5" ht="49.5" x14ac:dyDescent="0.25">
      <c r="A25" s="10">
        <v>23</v>
      </c>
      <c r="B25" s="5" t="s">
        <v>71</v>
      </c>
      <c r="C25" s="5" t="s">
        <v>8</v>
      </c>
      <c r="D25" s="5" t="s">
        <v>13</v>
      </c>
      <c r="E25" s="7">
        <v>21703000</v>
      </c>
    </row>
    <row r="26" spans="1:5" ht="33" x14ac:dyDescent="0.25">
      <c r="A26" s="10">
        <v>24</v>
      </c>
      <c r="B26" s="5" t="s">
        <v>43</v>
      </c>
      <c r="C26" s="5" t="s">
        <v>9</v>
      </c>
      <c r="D26" s="5" t="s">
        <v>44</v>
      </c>
      <c r="E26" s="7">
        <v>1031000</v>
      </c>
    </row>
    <row r="27" spans="1:5" ht="33" x14ac:dyDescent="0.25">
      <c r="A27" s="10">
        <v>25</v>
      </c>
      <c r="B27" s="5" t="s">
        <v>50</v>
      </c>
      <c r="C27" s="5" t="s">
        <v>48</v>
      </c>
      <c r="D27" s="5" t="s">
        <v>44</v>
      </c>
      <c r="E27" s="7">
        <v>350920</v>
      </c>
    </row>
    <row r="28" spans="1:5" ht="23.25" customHeight="1" x14ac:dyDescent="0.25">
      <c r="A28" s="10">
        <v>26</v>
      </c>
      <c r="B28" s="5" t="s">
        <v>47</v>
      </c>
      <c r="C28" s="5" t="s">
        <v>48</v>
      </c>
      <c r="D28" s="5" t="s">
        <v>49</v>
      </c>
      <c r="E28" s="7">
        <v>400000</v>
      </c>
    </row>
    <row r="29" spans="1:5" ht="27" customHeight="1" x14ac:dyDescent="0.25">
      <c r="A29" s="10"/>
      <c r="B29" s="8" t="s">
        <v>69</v>
      </c>
      <c r="C29" s="8"/>
      <c r="D29" s="8"/>
      <c r="E29" s="12">
        <f>SUM(E3:E28)</f>
        <v>77602007</v>
      </c>
    </row>
  </sheetData>
  <sortState ref="A3:E29">
    <sortCondition ref="D3:D29"/>
  </sortState>
  <mergeCells count="1">
    <mergeCell ref="A1:E1"/>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102</vt:lpstr>
      <vt:lpstr>103</vt:lpstr>
      <vt:lpstr>104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103019</dc:creator>
  <cp:lastModifiedBy>103020</cp:lastModifiedBy>
  <dcterms:created xsi:type="dcterms:W3CDTF">2016-02-22T09:08:25Z</dcterms:created>
  <dcterms:modified xsi:type="dcterms:W3CDTF">2016-02-26T02:07:48Z</dcterms:modified>
</cp:coreProperties>
</file>